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3440" windowHeight="1000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E302" i="9" s="1"/>
  <c r="B302" i="9" s="1"/>
  <c r="G302" i="9"/>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E283" i="9"/>
  <c r="B283" i="9" s="1"/>
  <c r="H282" i="9"/>
  <c r="G282" i="9"/>
  <c r="F282" i="9"/>
  <c r="F281" i="9"/>
  <c r="F280" i="9"/>
  <c r="F279" i="9"/>
  <c r="F278" i="9"/>
  <c r="F277" i="9"/>
  <c r="F276" i="9"/>
  <c r="L275" i="9"/>
  <c r="F275" i="9" s="1"/>
  <c r="H275" i="9"/>
  <c r="F274" i="9"/>
  <c r="I273" i="9"/>
  <c r="E273" i="9" s="1"/>
  <c r="B273" i="9" s="1"/>
  <c r="H273" i="9"/>
  <c r="F273" i="9"/>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L266" i="9"/>
  <c r="E266" i="9"/>
  <c r="B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E247" i="9"/>
  <c r="B247" i="9"/>
  <c r="M246" i="9"/>
  <c r="F246" i="9" s="1"/>
  <c r="L246" i="9"/>
  <c r="E246" i="9"/>
  <c r="B246" i="9"/>
  <c r="M245" i="9"/>
  <c r="L245" i="9"/>
  <c r="F245" i="9"/>
  <c r="E245" i="9"/>
  <c r="B245" i="9" s="1"/>
  <c r="M244" i="9"/>
  <c r="L244" i="9"/>
  <c r="F244" i="9" s="1"/>
  <c r="B244" i="9" s="1"/>
  <c r="E244" i="9"/>
  <c r="M243" i="9"/>
  <c r="L243" i="9"/>
  <c r="F243" i="9" s="1"/>
  <c r="E243" i="9"/>
  <c r="B243" i="9"/>
  <c r="M242" i="9"/>
  <c r="F242" i="9" s="1"/>
  <c r="L242" i="9"/>
  <c r="E242" i="9"/>
  <c r="B242" i="9"/>
  <c r="M241" i="9"/>
  <c r="L241" i="9"/>
  <c r="F241" i="9"/>
  <c r="E241" i="9"/>
  <c r="B241" i="9" s="1"/>
  <c r="M240" i="9"/>
  <c r="L240" i="9"/>
  <c r="F240" i="9" s="1"/>
  <c r="B240" i="9" s="1"/>
  <c r="E240" i="9"/>
  <c r="M239" i="9"/>
  <c r="L239" i="9"/>
  <c r="F239" i="9" s="1"/>
  <c r="E239" i="9"/>
  <c r="B239" i="9"/>
  <c r="M238" i="9"/>
  <c r="F238" i="9" s="1"/>
  <c r="L238" i="9"/>
  <c r="E238" i="9"/>
  <c r="B238" i="9"/>
  <c r="M237" i="9"/>
  <c r="L237" i="9"/>
  <c r="F237" i="9"/>
  <c r="E237" i="9"/>
  <c r="B237" i="9" s="1"/>
  <c r="M236" i="9"/>
  <c r="L236" i="9"/>
  <c r="F236" i="9" s="1"/>
  <c r="B236" i="9" s="1"/>
  <c r="E236" i="9"/>
  <c r="M235" i="9"/>
  <c r="L235" i="9"/>
  <c r="F235" i="9" s="1"/>
  <c r="E235" i="9"/>
  <c r="B235" i="9"/>
  <c r="M234" i="9"/>
  <c r="F234" i="9" s="1"/>
  <c r="L234" i="9"/>
  <c r="E234" i="9"/>
  <c r="B234" i="9"/>
  <c r="M233" i="9"/>
  <c r="L233" i="9"/>
  <c r="F233" i="9"/>
  <c r="E233" i="9"/>
  <c r="B233" i="9" s="1"/>
  <c r="M232" i="9"/>
  <c r="L232" i="9"/>
  <c r="F232" i="9" s="1"/>
  <c r="B232" i="9" s="1"/>
  <c r="E232" i="9"/>
  <c r="M231" i="9"/>
  <c r="L231" i="9"/>
  <c r="F231" i="9" s="1"/>
  <c r="E231" i="9"/>
  <c r="B231" i="9"/>
  <c r="M230" i="9"/>
  <c r="F230" i="9" s="1"/>
  <c r="L230" i="9"/>
  <c r="E230" i="9"/>
  <c r="B230" i="9"/>
  <c r="M229" i="9"/>
  <c r="L229" i="9"/>
  <c r="F229" i="9"/>
  <c r="E229" i="9"/>
  <c r="B229" i="9" s="1"/>
  <c r="M228" i="9"/>
  <c r="L228" i="9"/>
  <c r="F228" i="9" s="1"/>
  <c r="B228" i="9" s="1"/>
  <c r="E228" i="9"/>
  <c r="M227" i="9"/>
  <c r="L227" i="9"/>
  <c r="F227" i="9" s="1"/>
  <c r="E227" i="9"/>
  <c r="B227" i="9"/>
  <c r="M226" i="9"/>
  <c r="F226" i="9" s="1"/>
  <c r="B226" i="9" s="1"/>
  <c r="L226" i="9"/>
  <c r="E226" i="9"/>
  <c r="M225" i="9"/>
  <c r="L225" i="9"/>
  <c r="F225" i="9"/>
  <c r="E225" i="9"/>
  <c r="M224" i="9"/>
  <c r="L224" i="9"/>
  <c r="F224" i="9" s="1"/>
  <c r="B224" i="9" s="1"/>
  <c r="E224" i="9"/>
  <c r="M223" i="9"/>
  <c r="L223" i="9"/>
  <c r="F223" i="9" s="1"/>
  <c r="E223" i="9"/>
  <c r="B223" i="9"/>
  <c r="M222" i="9"/>
  <c r="F222" i="9" s="1"/>
  <c r="L222" i="9"/>
  <c r="E222" i="9"/>
  <c r="B222" i="9"/>
  <c r="M221" i="9"/>
  <c r="L221" i="9"/>
  <c r="F221" i="9"/>
  <c r="E221" i="9"/>
  <c r="B221" i="9" s="1"/>
  <c r="M220" i="9"/>
  <c r="L220" i="9"/>
  <c r="F220" i="9" s="1"/>
  <c r="B220" i="9" s="1"/>
  <c r="E220" i="9"/>
  <c r="M219" i="9"/>
  <c r="L219" i="9"/>
  <c r="E219" i="9"/>
  <c r="M218" i="9"/>
  <c r="F218" i="9" s="1"/>
  <c r="B218" i="9" s="1"/>
  <c r="L218" i="9"/>
  <c r="E218" i="9"/>
  <c r="M217" i="9"/>
  <c r="L217" i="9"/>
  <c r="E217" i="9"/>
  <c r="M216" i="9"/>
  <c r="L216" i="9"/>
  <c r="F216" i="9" s="1"/>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F157" i="9"/>
  <c r="B157" i="9"/>
  <c r="H156" i="9"/>
  <c r="G156" i="9"/>
  <c r="F156" i="9"/>
  <c r="E156" i="9"/>
  <c r="B156" i="9" s="1"/>
  <c r="H155" i="9"/>
  <c r="E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F149" i="9"/>
  <c r="B149" i="9"/>
  <c r="H148" i="9"/>
  <c r="G148" i="9"/>
  <c r="F148" i="9"/>
  <c r="E148" i="9"/>
  <c r="B148" i="9" s="1"/>
  <c r="H147" i="9"/>
  <c r="E147" i="9" s="1"/>
  <c r="G147" i="9"/>
  <c r="F147" i="9"/>
  <c r="H146" i="9"/>
  <c r="G146" i="9"/>
  <c r="E146" i="9" s="1"/>
  <c r="B146" i="9" s="1"/>
  <c r="F146" i="9"/>
  <c r="H145" i="9"/>
  <c r="G145" i="9"/>
  <c r="E145" i="9" s="1"/>
  <c r="B145" i="9" s="1"/>
  <c r="F145" i="9"/>
  <c r="H144" i="9"/>
  <c r="G144" i="9"/>
  <c r="E144" i="9" s="1"/>
  <c r="B144" i="9" s="1"/>
  <c r="F144" i="9"/>
  <c r="F143" i="9"/>
  <c r="H142" i="9"/>
  <c r="G142" i="9"/>
  <c r="E142" i="9" s="1"/>
  <c r="B142" i="9" s="1"/>
  <c r="F142" i="9"/>
  <c r="H141" i="9"/>
  <c r="G141" i="9"/>
  <c r="F141" i="9"/>
  <c r="H140" i="9"/>
  <c r="G140" i="9"/>
  <c r="E140" i="9" s="1"/>
  <c r="B140" i="9" s="1"/>
  <c r="F140" i="9"/>
  <c r="H139" i="9"/>
  <c r="E139" i="9" s="1"/>
  <c r="G139" i="9"/>
  <c r="F139" i="9"/>
  <c r="H138" i="9"/>
  <c r="G138" i="9"/>
  <c r="E138" i="9" s="1"/>
  <c r="B138" i="9" s="1"/>
  <c r="F138" i="9"/>
  <c r="H137" i="9"/>
  <c r="G137" i="9"/>
  <c r="F137" i="9"/>
  <c r="H136" i="9"/>
  <c r="G136" i="9"/>
  <c r="E136" i="9" s="1"/>
  <c r="B136" i="9" s="1"/>
  <c r="F136" i="9"/>
  <c r="H135" i="9"/>
  <c r="E135" i="9" s="1"/>
  <c r="G135" i="9"/>
  <c r="F135" i="9"/>
  <c r="H134" i="9"/>
  <c r="G134" i="9"/>
  <c r="E134" i="9" s="1"/>
  <c r="B134" i="9" s="1"/>
  <c r="F134" i="9"/>
  <c r="H133" i="9"/>
  <c r="G133" i="9"/>
  <c r="F133" i="9"/>
  <c r="H132" i="9"/>
  <c r="G132" i="9"/>
  <c r="E132" i="9" s="1"/>
  <c r="B132" i="9" s="1"/>
  <c r="F132" i="9"/>
  <c r="H131" i="9"/>
  <c r="E131" i="9" s="1"/>
  <c r="G131" i="9"/>
  <c r="F131" i="9"/>
  <c r="H130" i="9"/>
  <c r="G130" i="9"/>
  <c r="E130" i="9" s="1"/>
  <c r="B130" i="9" s="1"/>
  <c r="F130" i="9"/>
  <c r="H129" i="9"/>
  <c r="G129" i="9"/>
  <c r="F129" i="9"/>
  <c r="H128" i="9"/>
  <c r="G128" i="9"/>
  <c r="E128" i="9" s="1"/>
  <c r="B128" i="9" s="1"/>
  <c r="F128" i="9"/>
  <c r="H127" i="9"/>
  <c r="E127" i="9" s="1"/>
  <c r="G127" i="9"/>
  <c r="F127" i="9"/>
  <c r="H126" i="9"/>
  <c r="G126" i="9"/>
  <c r="E126" i="9" s="1"/>
  <c r="B126" i="9" s="1"/>
  <c r="F126" i="9"/>
  <c r="H125" i="9"/>
  <c r="G125" i="9"/>
  <c r="F125" i="9"/>
  <c r="H124" i="9"/>
  <c r="G124" i="9"/>
  <c r="E124" i="9" s="1"/>
  <c r="B124" i="9" s="1"/>
  <c r="F124" i="9"/>
  <c r="H123" i="9"/>
  <c r="E123" i="9" s="1"/>
  <c r="G123" i="9"/>
  <c r="F123" i="9"/>
  <c r="H122" i="9"/>
  <c r="G122" i="9"/>
  <c r="E122" i="9" s="1"/>
  <c r="B122" i="9" s="1"/>
  <c r="F122" i="9"/>
  <c r="H121" i="9"/>
  <c r="G121" i="9"/>
  <c r="F121" i="9"/>
  <c r="H120" i="9"/>
  <c r="G120" i="9"/>
  <c r="E120" i="9" s="1"/>
  <c r="B120" i="9" s="1"/>
  <c r="F120" i="9"/>
  <c r="H119" i="9"/>
  <c r="E119" i="9" s="1"/>
  <c r="G119" i="9"/>
  <c r="F119" i="9"/>
  <c r="H118" i="9"/>
  <c r="G118" i="9"/>
  <c r="E118" i="9" s="1"/>
  <c r="B118" i="9" s="1"/>
  <c r="F118" i="9"/>
  <c r="H117" i="9"/>
  <c r="G117" i="9"/>
  <c r="F117" i="9"/>
  <c r="H116" i="9"/>
  <c r="G116" i="9"/>
  <c r="E116" i="9" s="1"/>
  <c r="B116" i="9" s="1"/>
  <c r="F116" i="9"/>
  <c r="H115" i="9"/>
  <c r="E115" i="9" s="1"/>
  <c r="G115" i="9"/>
  <c r="F115" i="9"/>
  <c r="H114" i="9"/>
  <c r="G114" i="9"/>
  <c r="E114" i="9" s="1"/>
  <c r="B114" i="9" s="1"/>
  <c r="F114" i="9"/>
  <c r="H113" i="9"/>
  <c r="G113" i="9"/>
  <c r="F113" i="9"/>
  <c r="H112" i="9"/>
  <c r="G112" i="9"/>
  <c r="E112" i="9" s="1"/>
  <c r="B112" i="9" s="1"/>
  <c r="F112" i="9"/>
  <c r="H111" i="9"/>
  <c r="E111" i="9" s="1"/>
  <c r="G111" i="9"/>
  <c r="F111" i="9"/>
  <c r="H110" i="9"/>
  <c r="G110" i="9"/>
  <c r="E110" i="9" s="1"/>
  <c r="B110" i="9" s="1"/>
  <c r="F110" i="9"/>
  <c r="H109" i="9"/>
  <c r="G109" i="9"/>
  <c r="F109" i="9"/>
  <c r="H108" i="9"/>
  <c r="G108" i="9"/>
  <c r="E108" i="9" s="1"/>
  <c r="B108" i="9" s="1"/>
  <c r="F108" i="9"/>
  <c r="H107" i="9"/>
  <c r="E107" i="9" s="1"/>
  <c r="G107" i="9"/>
  <c r="F107" i="9"/>
  <c r="H106" i="9"/>
  <c r="G106" i="9"/>
  <c r="E106" i="9" s="1"/>
  <c r="B106" i="9" s="1"/>
  <c r="F106" i="9"/>
  <c r="H105" i="9"/>
  <c r="G105" i="9"/>
  <c r="F105" i="9"/>
  <c r="H104" i="9"/>
  <c r="G104" i="9"/>
  <c r="E104" i="9" s="1"/>
  <c r="B104" i="9" s="1"/>
  <c r="F104" i="9"/>
  <c r="H103" i="9"/>
  <c r="E103" i="9" s="1"/>
  <c r="G103" i="9"/>
  <c r="F103" i="9"/>
  <c r="H102" i="9"/>
  <c r="G102" i="9"/>
  <c r="E102" i="9" s="1"/>
  <c r="B102" i="9" s="1"/>
  <c r="F102" i="9"/>
  <c r="H101" i="9"/>
  <c r="G101" i="9"/>
  <c r="F101" i="9"/>
  <c r="H100" i="9"/>
  <c r="G100" i="9"/>
  <c r="E100" i="9" s="1"/>
  <c r="B100" i="9" s="1"/>
  <c r="F100" i="9"/>
  <c r="H99" i="9"/>
  <c r="E99" i="9" s="1"/>
  <c r="G99" i="9"/>
  <c r="F99" i="9"/>
  <c r="H98" i="9"/>
  <c r="G98" i="9"/>
  <c r="E98" i="9" s="1"/>
  <c r="B98" i="9" s="1"/>
  <c r="F98" i="9"/>
  <c r="H97" i="9"/>
  <c r="G97" i="9"/>
  <c r="F97" i="9"/>
  <c r="H96" i="9"/>
  <c r="G96" i="9"/>
  <c r="E96" i="9" s="1"/>
  <c r="B96" i="9" s="1"/>
  <c r="F96" i="9"/>
  <c r="H95" i="9"/>
  <c r="E95" i="9" s="1"/>
  <c r="G95" i="9"/>
  <c r="F95" i="9"/>
  <c r="H94" i="9"/>
  <c r="G94" i="9"/>
  <c r="E94" i="9" s="1"/>
  <c r="B94" i="9" s="1"/>
  <c r="F94" i="9"/>
  <c r="H93" i="9"/>
  <c r="G93" i="9"/>
  <c r="F93" i="9"/>
  <c r="H92" i="9"/>
  <c r="G92" i="9"/>
  <c r="E92" i="9" s="1"/>
  <c r="B92" i="9" s="1"/>
  <c r="F92" i="9"/>
  <c r="H91" i="9"/>
  <c r="E91" i="9" s="1"/>
  <c r="G91" i="9"/>
  <c r="F91" i="9"/>
  <c r="H90" i="9"/>
  <c r="G90" i="9"/>
  <c r="E90" i="9" s="1"/>
  <c r="B90" i="9" s="1"/>
  <c r="F90" i="9"/>
  <c r="H89" i="9"/>
  <c r="G89" i="9"/>
  <c r="F89" i="9"/>
  <c r="H88" i="9"/>
  <c r="G88" i="9"/>
  <c r="E88" i="9" s="1"/>
  <c r="B88" i="9" s="1"/>
  <c r="F88" i="9"/>
  <c r="H87" i="9"/>
  <c r="E87" i="9" s="1"/>
  <c r="G87" i="9"/>
  <c r="F87" i="9"/>
  <c r="H86" i="9"/>
  <c r="G86" i="9"/>
  <c r="E86" i="9" s="1"/>
  <c r="B86" i="9" s="1"/>
  <c r="F86" i="9"/>
  <c r="H85" i="9"/>
  <c r="G85" i="9"/>
  <c r="F85" i="9"/>
  <c r="H84" i="9"/>
  <c r="G84" i="9"/>
  <c r="E84" i="9" s="1"/>
  <c r="B84" i="9" s="1"/>
  <c r="F84" i="9"/>
  <c r="H83" i="9"/>
  <c r="E83" i="9" s="1"/>
  <c r="G83" i="9"/>
  <c r="F83" i="9"/>
  <c r="H82" i="9"/>
  <c r="G82" i="9"/>
  <c r="E82" i="9" s="1"/>
  <c r="B82" i="9" s="1"/>
  <c r="F82" i="9"/>
  <c r="H81" i="9"/>
  <c r="G81" i="9"/>
  <c r="F81" i="9"/>
  <c r="H80" i="9"/>
  <c r="G80" i="9"/>
  <c r="E80" i="9" s="1"/>
  <c r="B80" i="9" s="1"/>
  <c r="F80" i="9"/>
  <c r="H79" i="9"/>
  <c r="G79" i="9"/>
  <c r="F79" i="9"/>
  <c r="E79" i="9"/>
  <c r="B79" i="9" s="1"/>
  <c r="H78" i="9"/>
  <c r="G78" i="9"/>
  <c r="F78" i="9"/>
  <c r="E78" i="9"/>
  <c r="H77" i="9"/>
  <c r="G77" i="9"/>
  <c r="F77" i="9"/>
  <c r="H76" i="9"/>
  <c r="E76" i="9" s="1"/>
  <c r="B76" i="9" s="1"/>
  <c r="G76" i="9"/>
  <c r="F76" i="9"/>
  <c r="H75" i="9"/>
  <c r="G75" i="9"/>
  <c r="F75" i="9"/>
  <c r="E75" i="9"/>
  <c r="B75" i="9" s="1"/>
  <c r="H74" i="9"/>
  <c r="G74" i="9"/>
  <c r="E74" i="9" s="1"/>
  <c r="B74" i="9" s="1"/>
  <c r="F74" i="9"/>
  <c r="H73" i="9"/>
  <c r="G73" i="9"/>
  <c r="F73" i="9"/>
  <c r="H72" i="9"/>
  <c r="G72" i="9"/>
  <c r="E72" i="9" s="1"/>
  <c r="B72" i="9" s="1"/>
  <c r="F72" i="9"/>
  <c r="H71" i="9"/>
  <c r="G71" i="9"/>
  <c r="F71" i="9"/>
  <c r="E71" i="9"/>
  <c r="B71" i="9" s="1"/>
  <c r="H70" i="9"/>
  <c r="E70" i="9" s="1"/>
  <c r="G70" i="9"/>
  <c r="F70" i="9"/>
  <c r="H69" i="9"/>
  <c r="E69" i="9" s="1"/>
  <c r="B69" i="9" s="1"/>
  <c r="G69" i="9"/>
  <c r="F69" i="9"/>
  <c r="H68" i="9"/>
  <c r="G68" i="9"/>
  <c r="F68" i="9"/>
  <c r="E68" i="9"/>
  <c r="B68" i="9" s="1"/>
  <c r="H67" i="9"/>
  <c r="G67" i="9"/>
  <c r="E67" i="9" s="1"/>
  <c r="F67" i="9"/>
  <c r="B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E59" i="9" s="1"/>
  <c r="F59" i="9"/>
  <c r="B59" i="9"/>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G51" i="9"/>
  <c r="E51" i="9" s="1"/>
  <c r="F51" i="9"/>
  <c r="B51" i="9"/>
  <c r="H50" i="9"/>
  <c r="G50" i="9"/>
  <c r="F50" i="9"/>
  <c r="E50" i="9"/>
  <c r="B50" i="9" s="1"/>
  <c r="H49" i="9"/>
  <c r="E49" i="9" s="1"/>
  <c r="B49" i="9" s="1"/>
  <c r="G49" i="9"/>
  <c r="F49" i="9"/>
  <c r="H48" i="9"/>
  <c r="G48" i="9"/>
  <c r="E48" i="9" s="1"/>
  <c r="B48" i="9" s="1"/>
  <c r="F48" i="9"/>
  <c r="H47" i="9"/>
  <c r="G47" i="9"/>
  <c r="E47" i="9" s="1"/>
  <c r="B47" i="9" s="1"/>
  <c r="F47" i="9"/>
  <c r="H46" i="9"/>
  <c r="G46" i="9"/>
  <c r="E46" i="9" s="1"/>
  <c r="B46" i="9" s="1"/>
  <c r="F46" i="9"/>
  <c r="H45" i="9"/>
  <c r="E45" i="9" s="1"/>
  <c r="B45" i="9" s="1"/>
  <c r="G45" i="9"/>
  <c r="F45" i="9"/>
  <c r="H44" i="9"/>
  <c r="E44" i="9" s="1"/>
  <c r="B44" i="9" s="1"/>
  <c r="G44" i="9"/>
  <c r="F44" i="9"/>
  <c r="H43" i="9"/>
  <c r="G43" i="9"/>
  <c r="F43" i="9"/>
  <c r="H42" i="9"/>
  <c r="G42" i="9"/>
  <c r="F42" i="9"/>
  <c r="E42" i="9"/>
  <c r="B42" i="9" s="1"/>
  <c r="H41" i="9"/>
  <c r="G41" i="9"/>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G29" i="9"/>
  <c r="F29" i="9"/>
  <c r="H28" i="9"/>
  <c r="G28" i="9"/>
  <c r="F28" i="9"/>
  <c r="H27" i="9"/>
  <c r="G27" i="9"/>
  <c r="F27" i="9"/>
  <c r="H26" i="9"/>
  <c r="G26" i="9"/>
  <c r="F26" i="9"/>
  <c r="E26" i="9"/>
  <c r="B26" i="9" s="1"/>
  <c r="H25" i="9"/>
  <c r="G25" i="9"/>
  <c r="E25" i="9" s="1"/>
  <c r="B25" i="9" s="1"/>
  <c r="F25" i="9"/>
  <c r="H24" i="9"/>
  <c r="G24" i="9"/>
  <c r="E24" i="9" s="1"/>
  <c r="B24" i="9" s="1"/>
  <c r="F24" i="9"/>
  <c r="H23" i="9"/>
  <c r="E23" i="9" s="1"/>
  <c r="B23" i="9" s="1"/>
  <c r="G23" i="9"/>
  <c r="F23" i="9"/>
  <c r="H22" i="9"/>
  <c r="E22" i="9" s="1"/>
  <c r="B22" i="9" s="1"/>
  <c r="G22" i="9"/>
  <c r="F22" i="9"/>
  <c r="F21" i="9"/>
  <c r="F4" i="9"/>
  <c r="O3" i="9"/>
  <c r="G275" i="9" s="1"/>
  <c r="E275" i="9" s="1"/>
  <c r="B275" i="9" s="1"/>
  <c r="I3" i="9"/>
  <c r="H3" i="9"/>
  <c r="G3" i="9"/>
  <c r="D101" i="8"/>
  <c r="C1576" i="1" s="1"/>
  <c r="H1576" i="1" s="1"/>
  <c r="D95" i="8"/>
  <c r="D90" i="8"/>
  <c r="D85" i="8"/>
  <c r="D80" i="8"/>
  <c r="D75" i="8"/>
  <c r="D70" i="8"/>
  <c r="D65" i="8"/>
  <c r="D60" i="8"/>
  <c r="D55" i="8"/>
  <c r="D50" i="8"/>
  <c r="D49" i="8" s="1"/>
  <c r="D43" i="8" s="1"/>
  <c r="D44" i="8"/>
  <c r="D36" i="8"/>
  <c r="D26" i="8"/>
  <c r="D24" i="8" s="1"/>
  <c r="C1499" i="1" s="1"/>
  <c r="D18" i="8"/>
  <c r="D8" i="8"/>
  <c r="D6" i="8"/>
  <c r="C1481" i="1" s="1"/>
  <c r="H1481" i="1" s="1"/>
  <c r="E44" i="7"/>
  <c r="D44" i="7"/>
  <c r="E39" i="7"/>
  <c r="D39" i="7"/>
  <c r="D38" i="7" s="1"/>
  <c r="E38" i="7"/>
  <c r="E30" i="7"/>
  <c r="D30" i="7"/>
  <c r="E23" i="7"/>
  <c r="E22" i="7" s="1"/>
  <c r="I30" i="3" s="1"/>
  <c r="D23" i="7"/>
  <c r="D22" i="7" s="1"/>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D1216" i="1" s="1"/>
  <c r="G1216" i="1" s="1"/>
  <c r="D239" i="5"/>
  <c r="D238"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H308" i="9" s="1"/>
  <c r="F173" i="5"/>
  <c r="F172" i="5"/>
  <c r="F171" i="5"/>
  <c r="F170" i="5"/>
  <c r="E170" i="5"/>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18" i="4"/>
  <c r="F418" i="4" s="1"/>
  <c r="D418" i="4"/>
  <c r="F417" i="4"/>
  <c r="E417" i="4"/>
  <c r="D412" i="1" s="1"/>
  <c r="H412" i="1" s="1"/>
  <c r="D417" i="4"/>
  <c r="E416" i="4"/>
  <c r="D416" i="4"/>
  <c r="D644" i="4" s="1"/>
  <c r="F644"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0" i="1" s="1"/>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F164"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F127" i="4"/>
  <c r="F126" i="4"/>
  <c r="F125" i="4"/>
  <c r="E125" i="4"/>
  <c r="D125" i="4"/>
  <c r="E124" i="4"/>
  <c r="F124" i="4" s="1"/>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H1577" i="1"/>
  <c r="G1577" i="1"/>
  <c r="C1577" i="1"/>
  <c r="C1575" i="1"/>
  <c r="H1575" i="1" s="1"/>
  <c r="C1574" i="1"/>
  <c r="G1574" i="1" s="1"/>
  <c r="H1573" i="1"/>
  <c r="G1573" i="1"/>
  <c r="C1573" i="1"/>
  <c r="H1572" i="1"/>
  <c r="C1572" i="1"/>
  <c r="G1572" i="1" s="1"/>
  <c r="C1571" i="1"/>
  <c r="H1571" i="1" s="1"/>
  <c r="C1570" i="1"/>
  <c r="G1570" i="1" s="1"/>
  <c r="H1569" i="1"/>
  <c r="G1569" i="1"/>
  <c r="C1569" i="1"/>
  <c r="C1568" i="1"/>
  <c r="H1568" i="1" s="1"/>
  <c r="C1567" i="1"/>
  <c r="G1567" i="1" s="1"/>
  <c r="H1566" i="1"/>
  <c r="C1566" i="1"/>
  <c r="G1566" i="1" s="1"/>
  <c r="H1565" i="1"/>
  <c r="G1565" i="1"/>
  <c r="C1565" i="1"/>
  <c r="C1564" i="1"/>
  <c r="H1564" i="1" s="1"/>
  <c r="C1563" i="1"/>
  <c r="G1563" i="1" s="1"/>
  <c r="H1562" i="1"/>
  <c r="C1562" i="1"/>
  <c r="G1562" i="1" s="1"/>
  <c r="H1561" i="1"/>
  <c r="G1561" i="1"/>
  <c r="C1561" i="1"/>
  <c r="C1560" i="1"/>
  <c r="H1560" i="1" s="1"/>
  <c r="C1559" i="1"/>
  <c r="G1559" i="1" s="1"/>
  <c r="H1558" i="1"/>
  <c r="C1558" i="1"/>
  <c r="G1558" i="1" s="1"/>
  <c r="H1557" i="1"/>
  <c r="G1557" i="1"/>
  <c r="C1557" i="1"/>
  <c r="C1556" i="1"/>
  <c r="H1556" i="1" s="1"/>
  <c r="C1555" i="1"/>
  <c r="G1555" i="1" s="1"/>
  <c r="H1554" i="1"/>
  <c r="C1554" i="1"/>
  <c r="G1554" i="1" s="1"/>
  <c r="H1553" i="1"/>
  <c r="G1553" i="1"/>
  <c r="C1553" i="1"/>
  <c r="C1552" i="1"/>
  <c r="H1552" i="1" s="1"/>
  <c r="C1551" i="1"/>
  <c r="G1551" i="1" s="1"/>
  <c r="H1550" i="1"/>
  <c r="C1550" i="1"/>
  <c r="G1550" i="1" s="1"/>
  <c r="H1549" i="1"/>
  <c r="G1549" i="1"/>
  <c r="C1549" i="1"/>
  <c r="C1548" i="1"/>
  <c r="H1548" i="1" s="1"/>
  <c r="C1547" i="1"/>
  <c r="G1547" i="1" s="1"/>
  <c r="H1546" i="1"/>
  <c r="C1546" i="1"/>
  <c r="G1546" i="1" s="1"/>
  <c r="H1545" i="1"/>
  <c r="G1545" i="1"/>
  <c r="C1545" i="1"/>
  <c r="C1544" i="1"/>
  <c r="H1544" i="1" s="1"/>
  <c r="C1543" i="1"/>
  <c r="G1543" i="1" s="1"/>
  <c r="H1542" i="1"/>
  <c r="C1542" i="1"/>
  <c r="G1542" i="1" s="1"/>
  <c r="H1541" i="1"/>
  <c r="G1541" i="1"/>
  <c r="C1541" i="1"/>
  <c r="C1540" i="1"/>
  <c r="H1540" i="1" s="1"/>
  <c r="C1539" i="1"/>
  <c r="G1539" i="1" s="1"/>
  <c r="H1538" i="1"/>
  <c r="C1538" i="1"/>
  <c r="G1538" i="1" s="1"/>
  <c r="H1537" i="1"/>
  <c r="G1537" i="1"/>
  <c r="C1537" i="1"/>
  <c r="C1536" i="1"/>
  <c r="H1536" i="1" s="1"/>
  <c r="C1535" i="1"/>
  <c r="G1535" i="1" s="1"/>
  <c r="H1534" i="1"/>
  <c r="C1534" i="1"/>
  <c r="G1534" i="1" s="1"/>
  <c r="H1533" i="1"/>
  <c r="G1533" i="1"/>
  <c r="C1533" i="1"/>
  <c r="C1532" i="1"/>
  <c r="H1532" i="1" s="1"/>
  <c r="C1531" i="1"/>
  <c r="G1531" i="1" s="1"/>
  <c r="H1530" i="1"/>
  <c r="C1530" i="1"/>
  <c r="G1530" i="1" s="1"/>
  <c r="H1529" i="1"/>
  <c r="G1529" i="1"/>
  <c r="C1529" i="1"/>
  <c r="C1528" i="1"/>
  <c r="H1528" i="1" s="1"/>
  <c r="C1527" i="1"/>
  <c r="G1527" i="1" s="1"/>
  <c r="H1526" i="1"/>
  <c r="C1526" i="1"/>
  <c r="G1526" i="1" s="1"/>
  <c r="H1525" i="1"/>
  <c r="G1525" i="1"/>
  <c r="C1525" i="1"/>
  <c r="C1524" i="1"/>
  <c r="H1524" i="1" s="1"/>
  <c r="C1523" i="1"/>
  <c r="G1523" i="1" s="1"/>
  <c r="H1522" i="1"/>
  <c r="C1522" i="1"/>
  <c r="G1522" i="1" s="1"/>
  <c r="H1521" i="1"/>
  <c r="G1521" i="1"/>
  <c r="C1521" i="1"/>
  <c r="C1520" i="1"/>
  <c r="H1520" i="1" s="1"/>
  <c r="C1519" i="1"/>
  <c r="G1519" i="1" s="1"/>
  <c r="C1516" i="1"/>
  <c r="H1516" i="1" s="1"/>
  <c r="C1515" i="1"/>
  <c r="G1515" i="1" s="1"/>
  <c r="H1514" i="1"/>
  <c r="C1514" i="1"/>
  <c r="G1514" i="1" s="1"/>
  <c r="H1513" i="1"/>
  <c r="G1513" i="1"/>
  <c r="C1513" i="1"/>
  <c r="C1512" i="1"/>
  <c r="H1512" i="1" s="1"/>
  <c r="C1511" i="1"/>
  <c r="G1511" i="1" s="1"/>
  <c r="H1510" i="1"/>
  <c r="C1510" i="1"/>
  <c r="G1510" i="1" s="1"/>
  <c r="H1509" i="1"/>
  <c r="G1509" i="1"/>
  <c r="C1509" i="1"/>
  <c r="C1508" i="1"/>
  <c r="H1508" i="1" s="1"/>
  <c r="C1507" i="1"/>
  <c r="G1507" i="1" s="1"/>
  <c r="H1506" i="1"/>
  <c r="C1506" i="1"/>
  <c r="G1506" i="1" s="1"/>
  <c r="H1505" i="1"/>
  <c r="G1505" i="1"/>
  <c r="C1505" i="1"/>
  <c r="C1504" i="1"/>
  <c r="H1504" i="1" s="1"/>
  <c r="C1503" i="1"/>
  <c r="G1503" i="1" s="1"/>
  <c r="H1502" i="1"/>
  <c r="C1502" i="1"/>
  <c r="G1502" i="1" s="1"/>
  <c r="H1501" i="1"/>
  <c r="G1501" i="1"/>
  <c r="C1501" i="1"/>
  <c r="C1500" i="1"/>
  <c r="H1500" i="1" s="1"/>
  <c r="H1498" i="1"/>
  <c r="C1498" i="1"/>
  <c r="G1498" i="1" s="1"/>
  <c r="H1497" i="1"/>
  <c r="G1497" i="1"/>
  <c r="C1497" i="1"/>
  <c r="C1496" i="1"/>
  <c r="H1496" i="1" s="1"/>
  <c r="C1495" i="1"/>
  <c r="G1495" i="1" s="1"/>
  <c r="H1494" i="1"/>
  <c r="C1494" i="1"/>
  <c r="G1494" i="1" s="1"/>
  <c r="H1493" i="1"/>
  <c r="G1493" i="1"/>
  <c r="C1493" i="1"/>
  <c r="C1492" i="1"/>
  <c r="H1492" i="1" s="1"/>
  <c r="C1491" i="1"/>
  <c r="G1491" i="1" s="1"/>
  <c r="H1490" i="1"/>
  <c r="C1490" i="1"/>
  <c r="G1490" i="1" s="1"/>
  <c r="H1489" i="1"/>
  <c r="G1489" i="1"/>
  <c r="C1489" i="1"/>
  <c r="C1488" i="1"/>
  <c r="H1488" i="1" s="1"/>
  <c r="C1487" i="1"/>
  <c r="G1487" i="1" s="1"/>
  <c r="H1486" i="1"/>
  <c r="C1486" i="1"/>
  <c r="G1486" i="1" s="1"/>
  <c r="H1485" i="1"/>
  <c r="G1485" i="1"/>
  <c r="C1485" i="1"/>
  <c r="C1484" i="1"/>
  <c r="H1484" i="1" s="1"/>
  <c r="C1483" i="1"/>
  <c r="G1483" i="1" s="1"/>
  <c r="C1482" i="1"/>
  <c r="G1482" i="1" s="1"/>
  <c r="C1480" i="1"/>
  <c r="H1480" i="1" s="1"/>
  <c r="H1479" i="1"/>
  <c r="G1479" i="1"/>
  <c r="I1479" i="1" s="1"/>
  <c r="D1479" i="1"/>
  <c r="C1479" i="1"/>
  <c r="J1479" i="1" s="1"/>
  <c r="D1478" i="1"/>
  <c r="C1478" i="1"/>
  <c r="G1478" i="1" s="1"/>
  <c r="H1477" i="1"/>
  <c r="G1477" i="1"/>
  <c r="I1477" i="1" s="1"/>
  <c r="D1477" i="1"/>
  <c r="C1477" i="1"/>
  <c r="J1477" i="1" s="1"/>
  <c r="D1476" i="1"/>
  <c r="C1476" i="1"/>
  <c r="G1476" i="1" s="1"/>
  <c r="D1475" i="1"/>
  <c r="C1475" i="1"/>
  <c r="G1475" i="1" s="1"/>
  <c r="H1474" i="1"/>
  <c r="G1474" i="1"/>
  <c r="I1474" i="1" s="1"/>
  <c r="D1474" i="1"/>
  <c r="C1474" i="1"/>
  <c r="J1474" i="1" s="1"/>
  <c r="D1473" i="1"/>
  <c r="C1473" i="1"/>
  <c r="G1473" i="1" s="1"/>
  <c r="H1472" i="1"/>
  <c r="G1472" i="1"/>
  <c r="I1472" i="1" s="1"/>
  <c r="D1472" i="1"/>
  <c r="C1472" i="1"/>
  <c r="J1472" i="1" s="1"/>
  <c r="D1471" i="1"/>
  <c r="C1471" i="1"/>
  <c r="G1471" i="1" s="1"/>
  <c r="D1470" i="1"/>
  <c r="C1470" i="1"/>
  <c r="G1470" i="1" s="1"/>
  <c r="D1469" i="1"/>
  <c r="C1469" i="1"/>
  <c r="G1469" i="1" s="1"/>
  <c r="H1468" i="1"/>
  <c r="G1468" i="1"/>
  <c r="I1468" i="1" s="1"/>
  <c r="D1468" i="1"/>
  <c r="C1468" i="1"/>
  <c r="J1468" i="1" s="1"/>
  <c r="D1467" i="1"/>
  <c r="C1467" i="1"/>
  <c r="G1467" i="1" s="1"/>
  <c r="H1466" i="1"/>
  <c r="G1466" i="1"/>
  <c r="I1466" i="1" s="1"/>
  <c r="D1466" i="1"/>
  <c r="C1466" i="1"/>
  <c r="J1466" i="1" s="1"/>
  <c r="D1465" i="1"/>
  <c r="C1465" i="1"/>
  <c r="G1465" i="1" s="1"/>
  <c r="H1464" i="1"/>
  <c r="G1464" i="1"/>
  <c r="I1464" i="1" s="1"/>
  <c r="D1464" i="1"/>
  <c r="C1464" i="1"/>
  <c r="J1464" i="1" s="1"/>
  <c r="D1463" i="1"/>
  <c r="C1463" i="1"/>
  <c r="G1463" i="1" s="1"/>
  <c r="H1462" i="1"/>
  <c r="G1462" i="1"/>
  <c r="I1462" i="1" s="1"/>
  <c r="D1462" i="1"/>
  <c r="C1462" i="1"/>
  <c r="J1462" i="1" s="1"/>
  <c r="H1461" i="1"/>
  <c r="G1461" i="1"/>
  <c r="D1461" i="1"/>
  <c r="C1461" i="1"/>
  <c r="D1460" i="1"/>
  <c r="C1460" i="1"/>
  <c r="G1460" i="1" s="1"/>
  <c r="H1459" i="1"/>
  <c r="G1459" i="1"/>
  <c r="I1459" i="1" s="1"/>
  <c r="D1459" i="1"/>
  <c r="C1459" i="1"/>
  <c r="J1459" i="1" s="1"/>
  <c r="D1458" i="1"/>
  <c r="C1458" i="1"/>
  <c r="G1458" i="1" s="1"/>
  <c r="H1457" i="1"/>
  <c r="G1457" i="1"/>
  <c r="I1457" i="1" s="1"/>
  <c r="D1457" i="1"/>
  <c r="C1457" i="1"/>
  <c r="J1457" i="1" s="1"/>
  <c r="D1456" i="1"/>
  <c r="C1456" i="1"/>
  <c r="H1455" i="1"/>
  <c r="G1455" i="1"/>
  <c r="I1455" i="1" s="1"/>
  <c r="D1455" i="1"/>
  <c r="C1455" i="1"/>
  <c r="J1455" i="1" s="1"/>
  <c r="D1454" i="1"/>
  <c r="C1454" i="1"/>
  <c r="D1452" i="1"/>
  <c r="C1452" i="1"/>
  <c r="G1452" i="1" s="1"/>
  <c r="H1451" i="1"/>
  <c r="G1451" i="1"/>
  <c r="I1451" i="1" s="1"/>
  <c r="D1451" i="1"/>
  <c r="C1451" i="1"/>
  <c r="J1451" i="1" s="1"/>
  <c r="D1450" i="1"/>
  <c r="C1450" i="1"/>
  <c r="G1450" i="1" s="1"/>
  <c r="H1449" i="1"/>
  <c r="G1449" i="1"/>
  <c r="I1449" i="1" s="1"/>
  <c r="D1449" i="1"/>
  <c r="C1449" i="1"/>
  <c r="J1449" i="1" s="1"/>
  <c r="D1448" i="1"/>
  <c r="C1448" i="1"/>
  <c r="H1447" i="1"/>
  <c r="G1447" i="1"/>
  <c r="I1447" i="1" s="1"/>
  <c r="D1447" i="1"/>
  <c r="C1447" i="1"/>
  <c r="J1447" i="1" s="1"/>
  <c r="D1446" i="1"/>
  <c r="C1446" i="1"/>
  <c r="D1445" i="1"/>
  <c r="C1445" i="1"/>
  <c r="H1444" i="1"/>
  <c r="D1444" i="1"/>
  <c r="C1444" i="1"/>
  <c r="J1444" i="1" s="1"/>
  <c r="G1443" i="1"/>
  <c r="I1443" i="1" s="1"/>
  <c r="D1443" i="1"/>
  <c r="H1443" i="1" s="1"/>
  <c r="C1443" i="1"/>
  <c r="D1442" i="1"/>
  <c r="C1442" i="1"/>
  <c r="G1441" i="1"/>
  <c r="I1441" i="1" s="1"/>
  <c r="D1441" i="1"/>
  <c r="H1441" i="1" s="1"/>
  <c r="C1441" i="1"/>
  <c r="D1440" i="1"/>
  <c r="C1440" i="1"/>
  <c r="G1439" i="1"/>
  <c r="I1439" i="1" s="1"/>
  <c r="D1439" i="1"/>
  <c r="H1439" i="1" s="1"/>
  <c r="C1439" i="1"/>
  <c r="D1438" i="1"/>
  <c r="H1438" i="1" s="1"/>
  <c r="C1438" i="1"/>
  <c r="G1437" i="1"/>
  <c r="D1437" i="1"/>
  <c r="H1437" i="1" s="1"/>
  <c r="C1437" i="1"/>
  <c r="G1434" i="1"/>
  <c r="D1434" i="1"/>
  <c r="H1434" i="1" s="1"/>
  <c r="C1434" i="1"/>
  <c r="D1433" i="1"/>
  <c r="H1433" i="1" s="1"/>
  <c r="C1433" i="1"/>
  <c r="G1432" i="1"/>
  <c r="D1432" i="1"/>
  <c r="H1432" i="1" s="1"/>
  <c r="C1432" i="1"/>
  <c r="D1431" i="1"/>
  <c r="H1431" i="1" s="1"/>
  <c r="C1431" i="1"/>
  <c r="G1430" i="1"/>
  <c r="D1430" i="1"/>
  <c r="H1430" i="1" s="1"/>
  <c r="C1430" i="1"/>
  <c r="D1429" i="1"/>
  <c r="H1429" i="1" s="1"/>
  <c r="C1429" i="1"/>
  <c r="G1428" i="1"/>
  <c r="D1428" i="1"/>
  <c r="H1428" i="1" s="1"/>
  <c r="C1428" i="1"/>
  <c r="D1427" i="1"/>
  <c r="H1427" i="1" s="1"/>
  <c r="C1427" i="1"/>
  <c r="G1426" i="1"/>
  <c r="D1426" i="1"/>
  <c r="H1426" i="1" s="1"/>
  <c r="C1426" i="1"/>
  <c r="D1425" i="1"/>
  <c r="H1425" i="1" s="1"/>
  <c r="C1425" i="1"/>
  <c r="G1424" i="1"/>
  <c r="D1424" i="1"/>
  <c r="H1424" i="1" s="1"/>
  <c r="C1424" i="1"/>
  <c r="D1423" i="1"/>
  <c r="D1422" i="1"/>
  <c r="H1422" i="1" s="1"/>
  <c r="C1422" i="1"/>
  <c r="G1421" i="1"/>
  <c r="D1421" i="1"/>
  <c r="H1421" i="1" s="1"/>
  <c r="C1421" i="1"/>
  <c r="D1420" i="1"/>
  <c r="H1420" i="1" s="1"/>
  <c r="C1420" i="1"/>
  <c r="G1419" i="1"/>
  <c r="D1419" i="1"/>
  <c r="H1419" i="1" s="1"/>
  <c r="C1419" i="1"/>
  <c r="D1418" i="1"/>
  <c r="H1418" i="1" s="1"/>
  <c r="C1418" i="1"/>
  <c r="G1417" i="1"/>
  <c r="D1417" i="1"/>
  <c r="H1417" i="1" s="1"/>
  <c r="C1417" i="1"/>
  <c r="D1416" i="1"/>
  <c r="H1416" i="1" s="1"/>
  <c r="C1416" i="1"/>
  <c r="G1415" i="1"/>
  <c r="D1415" i="1"/>
  <c r="H1415" i="1" s="1"/>
  <c r="C1415" i="1"/>
  <c r="D1414" i="1"/>
  <c r="H1414" i="1" s="1"/>
  <c r="C1414" i="1"/>
  <c r="G1413" i="1"/>
  <c r="D1413" i="1"/>
  <c r="H1413" i="1" s="1"/>
  <c r="C1413" i="1"/>
  <c r="D1412" i="1"/>
  <c r="H1412" i="1" s="1"/>
  <c r="C1412" i="1"/>
  <c r="D1411" i="1"/>
  <c r="H1411" i="1" s="1"/>
  <c r="C1411" i="1"/>
  <c r="D1410" i="1"/>
  <c r="H1410" i="1" s="1"/>
  <c r="C1410" i="1"/>
  <c r="D1409" i="1"/>
  <c r="H1409" i="1" s="1"/>
  <c r="C1409" i="1"/>
  <c r="D1407" i="1"/>
  <c r="H1407" i="1" s="1"/>
  <c r="C1407" i="1"/>
  <c r="G1406" i="1"/>
  <c r="D1406" i="1"/>
  <c r="H1406" i="1" s="1"/>
  <c r="C1406" i="1"/>
  <c r="D1405" i="1"/>
  <c r="H1405" i="1" s="1"/>
  <c r="C1405" i="1"/>
  <c r="G1404" i="1"/>
  <c r="D1404" i="1"/>
  <c r="H1404" i="1" s="1"/>
  <c r="C1404" i="1"/>
  <c r="D1403" i="1"/>
  <c r="H1403" i="1" s="1"/>
  <c r="C1403" i="1"/>
  <c r="G1402" i="1"/>
  <c r="D1402" i="1"/>
  <c r="H1402" i="1" s="1"/>
  <c r="C1402" i="1"/>
  <c r="D1401" i="1"/>
  <c r="H1401" i="1" s="1"/>
  <c r="C1401" i="1"/>
  <c r="G1400" i="1"/>
  <c r="D1400" i="1"/>
  <c r="H1400" i="1" s="1"/>
  <c r="C1400" i="1"/>
  <c r="D1399" i="1"/>
  <c r="H1399" i="1" s="1"/>
  <c r="C1399" i="1"/>
  <c r="G1398" i="1"/>
  <c r="D1398" i="1"/>
  <c r="H1398" i="1" s="1"/>
  <c r="C1398" i="1"/>
  <c r="D1397" i="1"/>
  <c r="H1397" i="1" s="1"/>
  <c r="C1397" i="1"/>
  <c r="G1396" i="1"/>
  <c r="D1396" i="1"/>
  <c r="H1396" i="1" s="1"/>
  <c r="C1396" i="1"/>
  <c r="D1395" i="1"/>
  <c r="H1395" i="1" s="1"/>
  <c r="C1395" i="1"/>
  <c r="G1394" i="1"/>
  <c r="D1394" i="1"/>
  <c r="H1394" i="1" s="1"/>
  <c r="C1394" i="1"/>
  <c r="D1393" i="1"/>
  <c r="H1393" i="1" s="1"/>
  <c r="C1393" i="1"/>
  <c r="G1392" i="1"/>
  <c r="D1392" i="1"/>
  <c r="H1392" i="1" s="1"/>
  <c r="C1392" i="1"/>
  <c r="D1391" i="1"/>
  <c r="H1391" i="1" s="1"/>
  <c r="C1391" i="1"/>
  <c r="G1390" i="1"/>
  <c r="D1390" i="1"/>
  <c r="H1390" i="1" s="1"/>
  <c r="C1390" i="1"/>
  <c r="D1389" i="1"/>
  <c r="H1389" i="1" s="1"/>
  <c r="C1389" i="1"/>
  <c r="G1388"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G1364" i="1" s="1"/>
  <c r="C1364" i="1"/>
  <c r="H1363" i="1"/>
  <c r="D1363" i="1"/>
  <c r="G1363" i="1" s="1"/>
  <c r="C1363" i="1"/>
  <c r="D1362" i="1"/>
  <c r="G1362" i="1" s="1"/>
  <c r="C1362" i="1"/>
  <c r="H1361" i="1"/>
  <c r="D1361" i="1"/>
  <c r="G1361" i="1" s="1"/>
  <c r="C1361" i="1"/>
  <c r="D1360" i="1"/>
  <c r="G1360" i="1" s="1"/>
  <c r="C1360" i="1"/>
  <c r="H1359" i="1"/>
  <c r="D1359" i="1"/>
  <c r="G1359" i="1" s="1"/>
  <c r="C1359" i="1"/>
  <c r="D1358" i="1"/>
  <c r="G1358" i="1" s="1"/>
  <c r="C1358" i="1"/>
  <c r="H1357" i="1"/>
  <c r="D1357" i="1"/>
  <c r="G1357" i="1" s="1"/>
  <c r="C1357" i="1"/>
  <c r="D1356" i="1"/>
  <c r="G1356" i="1" s="1"/>
  <c r="C1356" i="1"/>
  <c r="H1355" i="1"/>
  <c r="D1355" i="1"/>
  <c r="G1355" i="1" s="1"/>
  <c r="C1355" i="1"/>
  <c r="D1354" i="1"/>
  <c r="G1354" i="1" s="1"/>
  <c r="C1354" i="1"/>
  <c r="H1353" i="1"/>
  <c r="D1353" i="1"/>
  <c r="G1353" i="1" s="1"/>
  <c r="C1353" i="1"/>
  <c r="D1352" i="1"/>
  <c r="G1352" i="1" s="1"/>
  <c r="C1352" i="1"/>
  <c r="H1351" i="1"/>
  <c r="D1351" i="1"/>
  <c r="G1351" i="1" s="1"/>
  <c r="C1351" i="1"/>
  <c r="D1350" i="1"/>
  <c r="G1350" i="1" s="1"/>
  <c r="C1350" i="1"/>
  <c r="H1349" i="1"/>
  <c r="D1349" i="1"/>
  <c r="G1349" i="1" s="1"/>
  <c r="C1349" i="1"/>
  <c r="D1348" i="1"/>
  <c r="G1348" i="1" s="1"/>
  <c r="C1348" i="1"/>
  <c r="H1347" i="1"/>
  <c r="D1347" i="1"/>
  <c r="G1347" i="1" s="1"/>
  <c r="C1347" i="1"/>
  <c r="D1346" i="1"/>
  <c r="G1346" i="1" s="1"/>
  <c r="C1346" i="1"/>
  <c r="H1345" i="1"/>
  <c r="D1345" i="1"/>
  <c r="G1345" i="1" s="1"/>
  <c r="C1345" i="1"/>
  <c r="D1344" i="1"/>
  <c r="G1344" i="1" s="1"/>
  <c r="C1344" i="1"/>
  <c r="H1343" i="1"/>
  <c r="D1343" i="1"/>
  <c r="G1343" i="1" s="1"/>
  <c r="C1343" i="1"/>
  <c r="D1342" i="1"/>
  <c r="G1342" i="1" s="1"/>
  <c r="C1342" i="1"/>
  <c r="H1341" i="1"/>
  <c r="D1341" i="1"/>
  <c r="G1341" i="1" s="1"/>
  <c r="C1341" i="1"/>
  <c r="D1340" i="1"/>
  <c r="G1340" i="1" s="1"/>
  <c r="C1340" i="1"/>
  <c r="H1339" i="1"/>
  <c r="D1339" i="1"/>
  <c r="G1339" i="1" s="1"/>
  <c r="C1339" i="1"/>
  <c r="D1338" i="1"/>
  <c r="G1338" i="1" s="1"/>
  <c r="C1338" i="1"/>
  <c r="H1337" i="1"/>
  <c r="D1337" i="1"/>
  <c r="G1337" i="1" s="1"/>
  <c r="C1337" i="1"/>
  <c r="D1336" i="1"/>
  <c r="G1336" i="1" s="1"/>
  <c r="C1336" i="1"/>
  <c r="H1335" i="1"/>
  <c r="D1335" i="1"/>
  <c r="G1335" i="1" s="1"/>
  <c r="C1335" i="1"/>
  <c r="D1334" i="1"/>
  <c r="G1334" i="1" s="1"/>
  <c r="C1334" i="1"/>
  <c r="H1333" i="1"/>
  <c r="D1333" i="1"/>
  <c r="G1333" i="1" s="1"/>
  <c r="C1333" i="1"/>
  <c r="D1332" i="1"/>
  <c r="G1332" i="1" s="1"/>
  <c r="C1332" i="1"/>
  <c r="H1331" i="1"/>
  <c r="D1331" i="1"/>
  <c r="G1331" i="1" s="1"/>
  <c r="C1331" i="1"/>
  <c r="D1330" i="1"/>
  <c r="G1330" i="1" s="1"/>
  <c r="C1330" i="1"/>
  <c r="D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D1264" i="1"/>
  <c r="H1264" i="1" s="1"/>
  <c r="C1264" i="1"/>
  <c r="G1263" i="1"/>
  <c r="D1263" i="1"/>
  <c r="H1263" i="1" s="1"/>
  <c r="C1263"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D1244" i="1"/>
  <c r="H1244" i="1" s="1"/>
  <c r="C1244" i="1"/>
  <c r="G1243" i="1"/>
  <c r="D1243" i="1"/>
  <c r="H1243" i="1" s="1"/>
  <c r="C1243" i="1"/>
  <c r="D1242" i="1"/>
  <c r="H1242" i="1" s="1"/>
  <c r="C1242" i="1"/>
  <c r="G1241" i="1"/>
  <c r="D1241" i="1"/>
  <c r="H1241" i="1" s="1"/>
  <c r="C1241" i="1"/>
  <c r="G1240" i="1"/>
  <c r="D1240" i="1"/>
  <c r="H1240" i="1" s="1"/>
  <c r="C1240" i="1"/>
  <c r="D1239" i="1"/>
  <c r="H1239" i="1" s="1"/>
  <c r="C1239" i="1"/>
  <c r="D1238" i="1"/>
  <c r="H1238" i="1" s="1"/>
  <c r="C1238" i="1"/>
  <c r="G1237" i="1"/>
  <c r="D1237" i="1"/>
  <c r="H1237" i="1" s="1"/>
  <c r="C1237" i="1"/>
  <c r="D1236" i="1"/>
  <c r="H1236" i="1" s="1"/>
  <c r="C1236" i="1"/>
  <c r="C1235" i="1"/>
  <c r="G1234" i="1"/>
  <c r="D1234" i="1"/>
  <c r="H1234" i="1" s="1"/>
  <c r="C1234" i="1"/>
  <c r="G1233" i="1"/>
  <c r="D1233" i="1"/>
  <c r="H1233" i="1" s="1"/>
  <c r="C1233" i="1"/>
  <c r="D1232" i="1"/>
  <c r="H1232" i="1" s="1"/>
  <c r="C1232" i="1"/>
  <c r="G1231" i="1"/>
  <c r="D1231" i="1"/>
  <c r="H1231" i="1" s="1"/>
  <c r="C1231" i="1"/>
  <c r="D1230" i="1"/>
  <c r="H1230" i="1" s="1"/>
  <c r="C1230" i="1"/>
  <c r="G1229" i="1"/>
  <c r="D1229" i="1"/>
  <c r="H1229" i="1" s="1"/>
  <c r="C1229" i="1"/>
  <c r="G1228" i="1"/>
  <c r="D1228" i="1"/>
  <c r="H1228" i="1" s="1"/>
  <c r="C1228" i="1"/>
  <c r="D1227" i="1"/>
  <c r="H1227" i="1" s="1"/>
  <c r="C1227" i="1"/>
  <c r="D1226" i="1"/>
  <c r="H1226" i="1" s="1"/>
  <c r="C1226" i="1"/>
  <c r="D1225" i="1"/>
  <c r="H1225" i="1" s="1"/>
  <c r="C1225" i="1"/>
  <c r="G1224" i="1"/>
  <c r="D1224" i="1"/>
  <c r="H1224" i="1" s="1"/>
  <c r="C1224" i="1"/>
  <c r="C1223" i="1"/>
  <c r="H1221" i="1"/>
  <c r="D1221" i="1"/>
  <c r="G1221" i="1" s="1"/>
  <c r="C1221" i="1"/>
  <c r="D1220" i="1"/>
  <c r="G1220" i="1" s="1"/>
  <c r="C1220" i="1"/>
  <c r="D1219" i="1"/>
  <c r="G1219" i="1" s="1"/>
  <c r="C1219" i="1"/>
  <c r="D1218" i="1"/>
  <c r="G1218" i="1" s="1"/>
  <c r="C1218" i="1"/>
  <c r="D1217" i="1"/>
  <c r="G1217" i="1" s="1"/>
  <c r="C1217"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D1166" i="1"/>
  <c r="H1166" i="1" s="1"/>
  <c r="C1166" i="1"/>
  <c r="D1165" i="1"/>
  <c r="H1165" i="1" s="1"/>
  <c r="C1165" i="1"/>
  <c r="D1164" i="1"/>
  <c r="H1164" i="1" s="1"/>
  <c r="C1164" i="1"/>
  <c r="G1163" i="1"/>
  <c r="D1163" i="1"/>
  <c r="H1163" i="1" s="1"/>
  <c r="C1163" i="1"/>
  <c r="D1162" i="1"/>
  <c r="H1162" i="1" s="1"/>
  <c r="C1162" i="1"/>
  <c r="G1161" i="1"/>
  <c r="D1161" i="1"/>
  <c r="H1161" i="1" s="1"/>
  <c r="C1161" i="1"/>
  <c r="D1160" i="1"/>
  <c r="H1160" i="1" s="1"/>
  <c r="C1160" i="1"/>
  <c r="G1159" i="1"/>
  <c r="D1159" i="1"/>
  <c r="H1159" i="1" s="1"/>
  <c r="C1159" i="1"/>
  <c r="D1158" i="1"/>
  <c r="H1158" i="1" s="1"/>
  <c r="C1158" i="1"/>
  <c r="G1157" i="1"/>
  <c r="D1157" i="1"/>
  <c r="H1157" i="1" s="1"/>
  <c r="C1157" i="1"/>
  <c r="D1156" i="1"/>
  <c r="H1156" i="1" s="1"/>
  <c r="C1156" i="1"/>
  <c r="G1155" i="1"/>
  <c r="D1155" i="1"/>
  <c r="H1155" i="1" s="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D1144" i="1"/>
  <c r="H1144" i="1" s="1"/>
  <c r="C1144" i="1"/>
  <c r="H1143" i="1"/>
  <c r="G1143" i="1"/>
  <c r="D1143" i="1"/>
  <c r="C1143" i="1"/>
  <c r="C1142" i="1"/>
  <c r="H1141" i="1"/>
  <c r="G1141" i="1"/>
  <c r="D1141" i="1"/>
  <c r="C1141" i="1"/>
  <c r="H1140" i="1"/>
  <c r="G1140" i="1"/>
  <c r="D1140" i="1"/>
  <c r="C1140" i="1"/>
  <c r="D1139" i="1"/>
  <c r="H1139" i="1" s="1"/>
  <c r="C1139"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D1095" i="1"/>
  <c r="C1095" i="1"/>
  <c r="D1094" i="1"/>
  <c r="H1094" i="1" s="1"/>
  <c r="C1094" i="1"/>
  <c r="G1093" i="1"/>
  <c r="D1093" i="1"/>
  <c r="H1093" i="1" s="1"/>
  <c r="C1093" i="1"/>
  <c r="G1092" i="1"/>
  <c r="D1092" i="1"/>
  <c r="H1092" i="1" s="1"/>
  <c r="C1092" i="1"/>
  <c r="D1091" i="1"/>
  <c r="C1091" i="1"/>
  <c r="D1090" i="1"/>
  <c r="H1090" i="1" s="1"/>
  <c r="C1090" i="1"/>
  <c r="G1089" i="1"/>
  <c r="D1089" i="1"/>
  <c r="H1089" i="1" s="1"/>
  <c r="C1089" i="1"/>
  <c r="D1088" i="1"/>
  <c r="H1088" i="1" s="1"/>
  <c r="C1088" i="1"/>
  <c r="D1087" i="1"/>
  <c r="C1087" i="1"/>
  <c r="D1086" i="1"/>
  <c r="H1086" i="1" s="1"/>
  <c r="C1086" i="1"/>
  <c r="G1085" i="1"/>
  <c r="D1085" i="1"/>
  <c r="H1085" i="1" s="1"/>
  <c r="C1085" i="1"/>
  <c r="G1084" i="1"/>
  <c r="D1084" i="1"/>
  <c r="H1084" i="1" s="1"/>
  <c r="C1084" i="1"/>
  <c r="D1083" i="1"/>
  <c r="C1083" i="1"/>
  <c r="D1082" i="1"/>
  <c r="H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C1065" i="1"/>
  <c r="D1064" i="1"/>
  <c r="G1064" i="1" s="1"/>
  <c r="C1064" i="1"/>
  <c r="H1063" i="1"/>
  <c r="D1063" i="1"/>
  <c r="G1063" i="1" s="1"/>
  <c r="C1063"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D1047" i="1"/>
  <c r="D1045" i="1"/>
  <c r="H1045" i="1" s="1"/>
  <c r="C1045" i="1"/>
  <c r="G1044" i="1"/>
  <c r="D1044" i="1"/>
  <c r="H1044" i="1" s="1"/>
  <c r="C1044" i="1"/>
  <c r="D1043" i="1"/>
  <c r="H1043" i="1" s="1"/>
  <c r="C1043" i="1"/>
  <c r="G1042" i="1"/>
  <c r="D1042" i="1"/>
  <c r="H1042" i="1" s="1"/>
  <c r="C1042" i="1"/>
  <c r="D1041" i="1"/>
  <c r="H1041" i="1" s="1"/>
  <c r="C1041" i="1"/>
  <c r="G1040" i="1"/>
  <c r="D1040" i="1"/>
  <c r="H1040" i="1" s="1"/>
  <c r="C1040" i="1"/>
  <c r="D1039" i="1"/>
  <c r="H1039" i="1" s="1"/>
  <c r="C1039" i="1"/>
  <c r="G1038" i="1"/>
  <c r="D1038" i="1"/>
  <c r="H1038" i="1" s="1"/>
  <c r="C1038" i="1"/>
  <c r="D1037" i="1"/>
  <c r="H1037" i="1" s="1"/>
  <c r="C1037" i="1"/>
  <c r="G1036" i="1"/>
  <c r="D1036" i="1"/>
  <c r="H1036" i="1" s="1"/>
  <c r="C1036" i="1"/>
  <c r="D1035" i="1"/>
  <c r="H1035" i="1" s="1"/>
  <c r="C1035" i="1"/>
  <c r="G1034" i="1"/>
  <c r="D1034" i="1"/>
  <c r="H1034" i="1" s="1"/>
  <c r="C1034" i="1"/>
  <c r="D1033" i="1"/>
  <c r="H1033" i="1" s="1"/>
  <c r="C1033" i="1"/>
  <c r="D1032" i="1"/>
  <c r="H1032" i="1" s="1"/>
  <c r="C1032" i="1"/>
  <c r="D1031" i="1"/>
  <c r="H1031" i="1" s="1"/>
  <c r="C1031" i="1"/>
  <c r="C1030" i="1"/>
  <c r="D1029" i="1"/>
  <c r="H1029" i="1" s="1"/>
  <c r="C1029" i="1"/>
  <c r="G1028" i="1"/>
  <c r="D1028" i="1"/>
  <c r="H1028" i="1" s="1"/>
  <c r="C1028" i="1"/>
  <c r="D1027" i="1"/>
  <c r="H1027" i="1" s="1"/>
  <c r="C1027" i="1"/>
  <c r="G1026" i="1"/>
  <c r="D1026" i="1"/>
  <c r="H1026" i="1" s="1"/>
  <c r="C1026" i="1"/>
  <c r="D1025" i="1"/>
  <c r="H1025" i="1" s="1"/>
  <c r="C1025" i="1"/>
  <c r="G1024" i="1"/>
  <c r="D1024" i="1"/>
  <c r="H1024" i="1" s="1"/>
  <c r="C1024" i="1"/>
  <c r="D1023" i="1"/>
  <c r="H1023" i="1" s="1"/>
  <c r="C1023" i="1"/>
  <c r="G1022" i="1"/>
  <c r="D1022" i="1"/>
  <c r="H1022" i="1" s="1"/>
  <c r="C1022" i="1"/>
  <c r="D1021" i="1"/>
  <c r="H1021" i="1" s="1"/>
  <c r="C1021" i="1"/>
  <c r="G1020" i="1"/>
  <c r="D1020" i="1"/>
  <c r="H1020" i="1" s="1"/>
  <c r="C1020" i="1"/>
  <c r="D1019" i="1"/>
  <c r="H1019" i="1" s="1"/>
  <c r="C1019" i="1"/>
  <c r="G1018" i="1"/>
  <c r="D1018" i="1"/>
  <c r="H1018" i="1" s="1"/>
  <c r="C1018" i="1"/>
  <c r="D1017" i="1"/>
  <c r="H1017" i="1" s="1"/>
  <c r="C1017" i="1"/>
  <c r="G1016" i="1"/>
  <c r="D1016" i="1"/>
  <c r="H1016" i="1" s="1"/>
  <c r="C1016" i="1"/>
  <c r="D1015" i="1"/>
  <c r="H1015" i="1" s="1"/>
  <c r="C1015" i="1"/>
  <c r="D1014" i="1"/>
  <c r="H1014" i="1" s="1"/>
  <c r="C1014" i="1"/>
  <c r="D1013" i="1"/>
  <c r="H1013" i="1" s="1"/>
  <c r="C1013" i="1"/>
  <c r="G1012" i="1"/>
  <c r="D1012" i="1"/>
  <c r="H1012" i="1" s="1"/>
  <c r="C1012" i="1"/>
  <c r="D1011" i="1"/>
  <c r="H1011" i="1" s="1"/>
  <c r="C1011" i="1"/>
  <c r="G1010" i="1"/>
  <c r="D1010" i="1"/>
  <c r="H1010" i="1" s="1"/>
  <c r="C1010" i="1"/>
  <c r="D1009" i="1"/>
  <c r="H1009" i="1" s="1"/>
  <c r="C1009" i="1"/>
  <c r="G1008" i="1"/>
  <c r="D1008" i="1"/>
  <c r="H1008" i="1" s="1"/>
  <c r="C1008" i="1"/>
  <c r="D1007" i="1"/>
  <c r="H1007" i="1" s="1"/>
  <c r="C1007" i="1"/>
  <c r="D1006" i="1"/>
  <c r="H1006" i="1" s="1"/>
  <c r="C1006" i="1"/>
  <c r="D1005" i="1"/>
  <c r="H1005" i="1" s="1"/>
  <c r="C1005" i="1"/>
  <c r="G1004" i="1"/>
  <c r="D1004" i="1"/>
  <c r="H1004" i="1" s="1"/>
  <c r="C1004" i="1"/>
  <c r="D1003" i="1"/>
  <c r="H1003" i="1" s="1"/>
  <c r="C1003" i="1"/>
  <c r="D1002" i="1"/>
  <c r="H1002" i="1" s="1"/>
  <c r="C1002" i="1"/>
  <c r="D1001" i="1"/>
  <c r="H1001" i="1" s="1"/>
  <c r="C1001" i="1"/>
  <c r="D1000" i="1"/>
  <c r="H1000" i="1" s="1"/>
  <c r="C1000" i="1"/>
  <c r="D999" i="1"/>
  <c r="H999" i="1" s="1"/>
  <c r="C999" i="1"/>
  <c r="G998" i="1"/>
  <c r="D998" i="1"/>
  <c r="H998" i="1" s="1"/>
  <c r="C998" i="1"/>
  <c r="C997" i="1"/>
  <c r="D996" i="1"/>
  <c r="H996" i="1" s="1"/>
  <c r="C996" i="1"/>
  <c r="D995" i="1"/>
  <c r="H995" i="1" s="1"/>
  <c r="C995" i="1"/>
  <c r="G994" i="1"/>
  <c r="D994" i="1"/>
  <c r="H994" i="1" s="1"/>
  <c r="C994" i="1"/>
  <c r="D993" i="1"/>
  <c r="H993" i="1" s="1"/>
  <c r="C993" i="1"/>
  <c r="D992" i="1"/>
  <c r="H992" i="1" s="1"/>
  <c r="C992" i="1"/>
  <c r="D991" i="1"/>
  <c r="H991" i="1" s="1"/>
  <c r="C991" i="1"/>
  <c r="D989" i="1"/>
  <c r="C989" i="1"/>
  <c r="D988" i="1"/>
  <c r="C988"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D648" i="1"/>
  <c r="H648" i="1" s="1"/>
  <c r="C648" i="1"/>
  <c r="H647" i="1"/>
  <c r="G647" i="1"/>
  <c r="D647" i="1"/>
  <c r="C647" i="1"/>
  <c r="G646" i="1"/>
  <c r="D646" i="1"/>
  <c r="H646" i="1" s="1"/>
  <c r="C646" i="1"/>
  <c r="D645" i="1"/>
  <c r="H645" i="1" s="1"/>
  <c r="C645" i="1"/>
  <c r="H644" i="1"/>
  <c r="D644" i="1"/>
  <c r="G644" i="1" s="1"/>
  <c r="C644" i="1"/>
  <c r="D643" i="1"/>
  <c r="H643" i="1" s="1"/>
  <c r="C643" i="1"/>
  <c r="G642" i="1"/>
  <c r="D642" i="1"/>
  <c r="H642" i="1" s="1"/>
  <c r="C642" i="1"/>
  <c r="G641" i="1"/>
  <c r="D641" i="1"/>
  <c r="H641" i="1" s="1"/>
  <c r="C641" i="1"/>
  <c r="C638" i="1"/>
  <c r="H632" i="1"/>
  <c r="D632" i="1"/>
  <c r="G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D411" i="1"/>
  <c r="H411" i="1" s="1"/>
  <c r="C411" i="1"/>
  <c r="H406" i="1"/>
  <c r="D406" i="1"/>
  <c r="G406" i="1" s="1"/>
  <c r="C406"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D366" i="1"/>
  <c r="G366" i="1" s="1"/>
  <c r="C366" i="1"/>
  <c r="H365" i="1"/>
  <c r="G365" i="1"/>
  <c r="D365" i="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G292" i="1"/>
  <c r="D292" i="1"/>
  <c r="H292" i="1" s="1"/>
  <c r="C292" i="1"/>
  <c r="G291" i="1"/>
  <c r="D291" i="1"/>
  <c r="H291" i="1" s="1"/>
  <c r="C291" i="1"/>
  <c r="D290" i="1"/>
  <c r="H290" i="1" s="1"/>
  <c r="C290" i="1"/>
  <c r="H289" i="1"/>
  <c r="G289" i="1"/>
  <c r="D289" i="1"/>
  <c r="C289" i="1"/>
  <c r="D288" i="1"/>
  <c r="H288" i="1" s="1"/>
  <c r="C288" i="1"/>
  <c r="D284" i="1"/>
  <c r="G284" i="1" s="1"/>
  <c r="C284" i="1"/>
  <c r="D283" i="1"/>
  <c r="G283" i="1" s="1"/>
  <c r="C283" i="1"/>
  <c r="H282" i="1"/>
  <c r="D282" i="1"/>
  <c r="G282" i="1" s="1"/>
  <c r="C282" i="1"/>
  <c r="D281" i="1"/>
  <c r="G281" i="1" s="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H263" i="1" s="1"/>
  <c r="C263" i="1"/>
  <c r="H262" i="1"/>
  <c r="D262" i="1"/>
  <c r="G262" i="1" s="1"/>
  <c r="C262" i="1"/>
  <c r="H261" i="1"/>
  <c r="G261" i="1"/>
  <c r="D261" i="1"/>
  <c r="C261" i="1"/>
  <c r="C260" i="1"/>
  <c r="H258" i="1"/>
  <c r="D258" i="1"/>
  <c r="G258" i="1" s="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G210" i="1"/>
  <c r="D210" i="1"/>
  <c r="H210" i="1" s="1"/>
  <c r="C210" i="1"/>
  <c r="G209" i="1"/>
  <c r="D209" i="1"/>
  <c r="H209" i="1" s="1"/>
  <c r="C209" i="1"/>
  <c r="H208" i="1"/>
  <c r="G208" i="1"/>
  <c r="D208" i="1"/>
  <c r="C208" i="1"/>
  <c r="H207" i="1"/>
  <c r="G207" i="1"/>
  <c r="D207" i="1"/>
  <c r="C207" i="1"/>
  <c r="G206"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D190" i="1"/>
  <c r="H190" i="1" s="1"/>
  <c r="C190" i="1"/>
  <c r="D189" i="1"/>
  <c r="H189" i="1" s="1"/>
  <c r="C189" i="1"/>
  <c r="D188" i="1"/>
  <c r="H188" i="1" s="1"/>
  <c r="C188" i="1"/>
  <c r="D187" i="1"/>
  <c r="H187" i="1" s="1"/>
  <c r="C187" i="1"/>
  <c r="H186" i="1"/>
  <c r="G186" i="1"/>
  <c r="D186" i="1"/>
  <c r="C186" i="1"/>
  <c r="H185" i="1"/>
  <c r="G185" i="1"/>
  <c r="D185" i="1"/>
  <c r="C185" i="1"/>
  <c r="D184" i="1"/>
  <c r="H184" i="1" s="1"/>
  <c r="C184" i="1"/>
  <c r="H183" i="1"/>
  <c r="G183" i="1"/>
  <c r="D183" i="1"/>
  <c r="C183" i="1"/>
  <c r="H182" i="1"/>
  <c r="G182" i="1"/>
  <c r="D182" i="1"/>
  <c r="C182" i="1"/>
  <c r="H181" i="1"/>
  <c r="G181" i="1"/>
  <c r="D181" i="1"/>
  <c r="C181" i="1"/>
  <c r="D180" i="1"/>
  <c r="H180" i="1" s="1"/>
  <c r="C180" i="1"/>
  <c r="H179" i="1"/>
  <c r="G179" i="1"/>
  <c r="D179" i="1"/>
  <c r="C179" i="1"/>
  <c r="H178" i="1"/>
  <c r="G178" i="1"/>
  <c r="D178" i="1"/>
  <c r="C178" i="1"/>
  <c r="H177" i="1"/>
  <c r="D177" i="1"/>
  <c r="G177" i="1" s="1"/>
  <c r="C177" i="1"/>
  <c r="H176" i="1"/>
  <c r="G176" i="1"/>
  <c r="D176" i="1"/>
  <c r="C176" i="1"/>
  <c r="H175" i="1"/>
  <c r="D175" i="1"/>
  <c r="G175" i="1" s="1"/>
  <c r="C175" i="1"/>
  <c r="D174" i="1"/>
  <c r="G174" i="1" s="1"/>
  <c r="C174" i="1"/>
  <c r="C173" i="1"/>
  <c r="H172" i="1"/>
  <c r="D172" i="1"/>
  <c r="G172" i="1" s="1"/>
  <c r="C172" i="1"/>
  <c r="H171" i="1"/>
  <c r="G171" i="1"/>
  <c r="D171" i="1"/>
  <c r="C171" i="1"/>
  <c r="H170" i="1"/>
  <c r="G170" i="1"/>
  <c r="D170" i="1"/>
  <c r="C170" i="1"/>
  <c r="H169" i="1"/>
  <c r="D169" i="1"/>
  <c r="G169" i="1" s="1"/>
  <c r="C169" i="1"/>
  <c r="H168" i="1"/>
  <c r="D168" i="1"/>
  <c r="G168" i="1" s="1"/>
  <c r="C168" i="1"/>
  <c r="H167" i="1"/>
  <c r="G167" i="1"/>
  <c r="D167" i="1"/>
  <c r="C167" i="1"/>
  <c r="G166" i="1"/>
  <c r="D166" i="1"/>
  <c r="H166" i="1" s="1"/>
  <c r="C166" i="1"/>
  <c r="C165" i="1"/>
  <c r="H164" i="1"/>
  <c r="G164" i="1"/>
  <c r="D164" i="1"/>
  <c r="C164" i="1"/>
  <c r="H163" i="1"/>
  <c r="G163" i="1"/>
  <c r="D163" i="1"/>
  <c r="C163" i="1"/>
  <c r="D162" i="1"/>
  <c r="H162" i="1" s="1"/>
  <c r="C162" i="1"/>
  <c r="H161" i="1"/>
  <c r="G161" i="1"/>
  <c r="D161" i="1"/>
  <c r="C161" i="1"/>
  <c r="D160" i="1"/>
  <c r="H160" i="1" s="1"/>
  <c r="C160" i="1"/>
  <c r="C159" i="1"/>
  <c r="H158" i="1"/>
  <c r="G158" i="1"/>
  <c r="D158" i="1"/>
  <c r="C158" i="1"/>
  <c r="G157" i="1"/>
  <c r="D157" i="1"/>
  <c r="H157" i="1" s="1"/>
  <c r="C157" i="1"/>
  <c r="H156" i="1"/>
  <c r="G156" i="1"/>
  <c r="D156" i="1"/>
  <c r="C156" i="1"/>
  <c r="G155" i="1"/>
  <c r="D155" i="1"/>
  <c r="H155" i="1" s="1"/>
  <c r="C155" i="1"/>
  <c r="H154" i="1"/>
  <c r="D154" i="1"/>
  <c r="G154" i="1" s="1"/>
  <c r="C154" i="1"/>
  <c r="H153" i="1"/>
  <c r="G153" i="1"/>
  <c r="D153" i="1"/>
  <c r="C153" i="1"/>
  <c r="H152" i="1"/>
  <c r="G152" i="1"/>
  <c r="D152" i="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31" i="1"/>
  <c r="D131" i="1"/>
  <c r="G131" i="1" s="1"/>
  <c r="C131" i="1"/>
  <c r="H130" i="1"/>
  <c r="D130" i="1"/>
  <c r="G130" i="1" s="1"/>
  <c r="C130" i="1"/>
  <c r="H128" i="1"/>
  <c r="G128" i="1"/>
  <c r="D128" i="1"/>
  <c r="C128" i="1"/>
  <c r="H127" i="1"/>
  <c r="G127" i="1"/>
  <c r="D127" i="1"/>
  <c r="C127" i="1"/>
  <c r="H126" i="1"/>
  <c r="G126" i="1"/>
  <c r="D126" i="1"/>
  <c r="C126" i="1"/>
  <c r="H125" i="1"/>
  <c r="G125" i="1"/>
  <c r="D125" i="1"/>
  <c r="C125" i="1"/>
  <c r="H124" i="1"/>
  <c r="G124" i="1"/>
  <c r="D124" i="1"/>
  <c r="C124" i="1"/>
  <c r="G123" i="1"/>
  <c r="D123" i="1"/>
  <c r="H123" i="1" s="1"/>
  <c r="C123" i="1"/>
  <c r="G122" i="1"/>
  <c r="D122" i="1"/>
  <c r="H122" i="1" s="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D88" i="1"/>
  <c r="G88" i="1" s="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D63" i="1"/>
  <c r="H63" i="1" s="1"/>
  <c r="C63" i="1"/>
  <c r="D62" i="1"/>
  <c r="H62" i="1" s="1"/>
  <c r="C62" i="1"/>
  <c r="D61" i="1"/>
  <c r="H61" i="1" s="1"/>
  <c r="C61" i="1"/>
  <c r="H60" i="1"/>
  <c r="G60" i="1"/>
  <c r="D60" i="1"/>
  <c r="C60" i="1"/>
  <c r="D59" i="1"/>
  <c r="H59" i="1" s="1"/>
  <c r="C59" i="1"/>
  <c r="D58" i="1"/>
  <c r="H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263" i="1" l="1"/>
  <c r="G256" i="1"/>
  <c r="B225" i="9"/>
  <c r="G190" i="1"/>
  <c r="F188" i="4"/>
  <c r="H88" i="1"/>
  <c r="G63" i="1"/>
  <c r="G61" i="1"/>
  <c r="G62" i="1"/>
  <c r="E29" i="9"/>
  <c r="B29" i="9" s="1"/>
  <c r="G58" i="1"/>
  <c r="G59" i="1"/>
  <c r="E28" i="9"/>
  <c r="B28" i="9" s="1"/>
  <c r="G1456" i="1"/>
  <c r="D1453" i="1"/>
  <c r="H1454" i="1"/>
  <c r="E309" i="9"/>
  <c r="B309" i="9" s="1"/>
  <c r="G648" i="1"/>
  <c r="G1239" i="1"/>
  <c r="G1238" i="1"/>
  <c r="H405" i="1"/>
  <c r="E294" i="9"/>
  <c r="B294" i="9" s="1"/>
  <c r="G288" i="1"/>
  <c r="E32" i="9"/>
  <c r="B32" i="9" s="1"/>
  <c r="F246" i="5"/>
  <c r="E282" i="9"/>
  <c r="B282" i="9" s="1"/>
  <c r="H281" i="1"/>
  <c r="H283" i="1"/>
  <c r="H284" i="1"/>
  <c r="H1219" i="1"/>
  <c r="H1217" i="1"/>
  <c r="D1142" i="1"/>
  <c r="H1142" i="1" s="1"/>
  <c r="G1000" i="1"/>
  <c r="D997" i="1"/>
  <c r="H997" i="1" s="1"/>
  <c r="E12" i="5"/>
  <c r="E7" i="5" s="1"/>
  <c r="D985" i="1" s="1"/>
  <c r="E298" i="9"/>
  <c r="B298" i="9" s="1"/>
  <c r="H1482" i="1"/>
  <c r="D1154" i="1"/>
  <c r="F217" i="9"/>
  <c r="B217" i="9" s="1"/>
  <c r="D5" i="7"/>
  <c r="H30" i="3"/>
  <c r="C1453" i="1"/>
  <c r="G1454" i="1"/>
  <c r="E296" i="9"/>
  <c r="B296" i="9" s="1"/>
  <c r="E287" i="9"/>
  <c r="B287" i="9" s="1"/>
  <c r="E300" i="9"/>
  <c r="B300" i="9" s="1"/>
  <c r="E301" i="9"/>
  <c r="B301" i="9" s="1"/>
  <c r="E303" i="9"/>
  <c r="B303" i="9" s="1"/>
  <c r="D1056" i="1"/>
  <c r="G1056" i="1" s="1"/>
  <c r="H1062" i="1"/>
  <c r="G1481" i="1"/>
  <c r="D1408" i="1"/>
  <c r="I27" i="3"/>
  <c r="G1411" i="1"/>
  <c r="G1409" i="1"/>
  <c r="G1278" i="1"/>
  <c r="G1264" i="1"/>
  <c r="G1262" i="1"/>
  <c r="G1244" i="1"/>
  <c r="G1242" i="1"/>
  <c r="H1235" i="1"/>
  <c r="G1235" i="1"/>
  <c r="G1236" i="1"/>
  <c r="G1232" i="1"/>
  <c r="G1230" i="1"/>
  <c r="G1227" i="1"/>
  <c r="E245" i="5"/>
  <c r="D1222" i="1" s="1"/>
  <c r="D1223" i="1"/>
  <c r="H1223" i="1" s="1"/>
  <c r="G1226" i="1"/>
  <c r="G1225" i="1"/>
  <c r="G1223" i="1"/>
  <c r="F239" i="5"/>
  <c r="E238" i="5"/>
  <c r="G1165" i="1"/>
  <c r="G1144" i="1"/>
  <c r="G1139" i="1"/>
  <c r="G1138" i="1"/>
  <c r="E288" i="9"/>
  <c r="B288" i="9" s="1"/>
  <c r="H1064" i="1"/>
  <c r="E286" i="9"/>
  <c r="B286" i="9" s="1"/>
  <c r="H1030" i="1"/>
  <c r="G1030" i="1"/>
  <c r="G1032" i="1"/>
  <c r="G1014" i="1"/>
  <c r="G1006" i="1"/>
  <c r="G1002" i="1"/>
  <c r="G996" i="1"/>
  <c r="G992" i="1"/>
  <c r="G669" i="1"/>
  <c r="G668" i="1"/>
  <c r="G643" i="1"/>
  <c r="G645" i="1"/>
  <c r="H364" i="1"/>
  <c r="G413" i="1"/>
  <c r="G290" i="1"/>
  <c r="G411" i="1"/>
  <c r="G412" i="1"/>
  <c r="E644" i="4"/>
  <c r="D638" i="1" s="1"/>
  <c r="G260" i="1"/>
  <c r="H260" i="1"/>
  <c r="E263" i="4"/>
  <c r="D259" i="1" s="1"/>
  <c r="G255" i="1"/>
  <c r="G257" i="1"/>
  <c r="F259" i="4"/>
  <c r="G191" i="1"/>
  <c r="G189" i="1"/>
  <c r="G188" i="1"/>
  <c r="G184" i="1"/>
  <c r="G187" i="1"/>
  <c r="G180" i="1"/>
  <c r="F219" i="9"/>
  <c r="B219" i="9" s="1"/>
  <c r="E43" i="9"/>
  <c r="B43" i="9" s="1"/>
  <c r="H173" i="1"/>
  <c r="H174" i="1"/>
  <c r="D165" i="1"/>
  <c r="G160" i="1"/>
  <c r="G162" i="1"/>
  <c r="E163" i="4"/>
  <c r="D159" i="1" s="1"/>
  <c r="E41" i="9"/>
  <c r="B41" i="9" s="1"/>
  <c r="E152" i="4"/>
  <c r="D148" i="1" s="1"/>
  <c r="H148" i="1" s="1"/>
  <c r="G148" i="1"/>
  <c r="G149" i="1"/>
  <c r="G150" i="1"/>
  <c r="G132" i="1"/>
  <c r="G121" i="1"/>
  <c r="D120" i="1"/>
  <c r="D108" i="1"/>
  <c r="G87" i="1"/>
  <c r="G89" i="1"/>
  <c r="G64" i="1"/>
  <c r="G65" i="1"/>
  <c r="E27" i="9"/>
  <c r="B27" i="9" s="1"/>
  <c r="E293" i="9"/>
  <c r="B293" i="9" s="1"/>
  <c r="E33" i="9"/>
  <c r="B33" i="9" s="1"/>
  <c r="F215" i="9"/>
  <c r="B215" i="9" s="1"/>
  <c r="G991" i="1"/>
  <c r="G995" i="1"/>
  <c r="G999" i="1"/>
  <c r="G1003" i="1"/>
  <c r="G1007" i="1"/>
  <c r="G1011" i="1"/>
  <c r="G1015" i="1"/>
  <c r="G1019" i="1"/>
  <c r="G1023" i="1"/>
  <c r="G1027" i="1"/>
  <c r="G1031" i="1"/>
  <c r="G1035" i="1"/>
  <c r="G1039" i="1"/>
  <c r="G1043" i="1"/>
  <c r="G1088" i="1"/>
  <c r="H986" i="1"/>
  <c r="G986" i="1"/>
  <c r="H988" i="1"/>
  <c r="G988" i="1"/>
  <c r="H1087" i="1"/>
  <c r="G1087" i="1"/>
  <c r="H1095" i="1"/>
  <c r="G1095" i="1"/>
  <c r="G993" i="1"/>
  <c r="G997" i="1"/>
  <c r="G1001" i="1"/>
  <c r="G1005" i="1"/>
  <c r="G1009" i="1"/>
  <c r="G1013" i="1"/>
  <c r="G1017" i="1"/>
  <c r="G1021" i="1"/>
  <c r="G1025" i="1"/>
  <c r="G1029" i="1"/>
  <c r="G1033" i="1"/>
  <c r="G1037" i="1"/>
  <c r="G1041" i="1"/>
  <c r="G1045" i="1"/>
  <c r="H987" i="1"/>
  <c r="G987" i="1"/>
  <c r="H989" i="1"/>
  <c r="G989" i="1"/>
  <c r="H1083" i="1"/>
  <c r="G1083" i="1"/>
  <c r="H1091" i="1"/>
  <c r="G1091" i="1"/>
  <c r="G1156" i="1"/>
  <c r="G1160" i="1"/>
  <c r="G1164" i="1"/>
  <c r="G1168" i="1"/>
  <c r="G1169" i="1"/>
  <c r="G1170" i="1"/>
  <c r="G1171" i="1"/>
  <c r="G1172" i="1"/>
  <c r="G1173" i="1"/>
  <c r="G1174" i="1"/>
  <c r="G1175" i="1"/>
  <c r="G1176" i="1"/>
  <c r="G1177" i="1"/>
  <c r="G1178" i="1"/>
  <c r="G1179" i="1"/>
  <c r="G1180" i="1"/>
  <c r="G1181" i="1"/>
  <c r="G1182" i="1"/>
  <c r="H1216" i="1"/>
  <c r="H1220" i="1"/>
  <c r="H1330" i="1"/>
  <c r="H1334" i="1"/>
  <c r="H1338" i="1"/>
  <c r="H1342" i="1"/>
  <c r="H1346" i="1"/>
  <c r="H1350" i="1"/>
  <c r="H1354" i="1"/>
  <c r="H1358" i="1"/>
  <c r="H1362" i="1"/>
  <c r="H1365" i="1"/>
  <c r="G1365" i="1"/>
  <c r="H1367" i="1"/>
  <c r="G1367" i="1"/>
  <c r="H1369" i="1"/>
  <c r="G1369" i="1"/>
  <c r="H1371" i="1"/>
  <c r="G1371" i="1"/>
  <c r="H1373" i="1"/>
  <c r="G1373" i="1"/>
  <c r="H1375" i="1"/>
  <c r="G1375" i="1"/>
  <c r="G1082" i="1"/>
  <c r="G1086" i="1"/>
  <c r="G1090" i="1"/>
  <c r="G1094" i="1"/>
  <c r="G1158" i="1"/>
  <c r="G1162" i="1"/>
  <c r="G1166" i="1"/>
  <c r="H1218" i="1"/>
  <c r="H1332" i="1"/>
  <c r="H1336" i="1"/>
  <c r="H1340" i="1"/>
  <c r="H1344" i="1"/>
  <c r="H1348" i="1"/>
  <c r="H1352" i="1"/>
  <c r="H1356" i="1"/>
  <c r="H1360" i="1"/>
  <c r="H1364" i="1"/>
  <c r="H1366" i="1"/>
  <c r="G1366" i="1"/>
  <c r="H1368" i="1"/>
  <c r="G1368" i="1"/>
  <c r="H1370" i="1"/>
  <c r="G1370" i="1"/>
  <c r="H1372" i="1"/>
  <c r="G1372" i="1"/>
  <c r="H1374" i="1"/>
  <c r="G1374" i="1"/>
  <c r="H1376" i="1"/>
  <c r="G1376" i="1"/>
  <c r="G1389" i="1"/>
  <c r="G1393" i="1"/>
  <c r="G1397" i="1"/>
  <c r="G1401" i="1"/>
  <c r="G1405" i="1"/>
  <c r="G1412" i="1"/>
  <c r="G1416" i="1"/>
  <c r="G1420" i="1"/>
  <c r="G1427" i="1"/>
  <c r="G1431" i="1"/>
  <c r="G1438" i="1"/>
  <c r="J1439" i="1"/>
  <c r="J1441" i="1"/>
  <c r="J1443" i="1"/>
  <c r="J1445" i="1"/>
  <c r="I1450" i="1"/>
  <c r="I1460" i="1"/>
  <c r="E141" i="6"/>
  <c r="I24" i="3"/>
  <c r="J1440" i="1"/>
  <c r="G1440" i="1"/>
  <c r="J1442" i="1"/>
  <c r="G1442" i="1"/>
  <c r="H1445" i="1"/>
  <c r="G1445" i="1"/>
  <c r="G1448" i="1"/>
  <c r="J1448" i="1"/>
  <c r="H1448" i="1"/>
  <c r="C1518" i="1"/>
  <c r="I35" i="3"/>
  <c r="G1377" i="1"/>
  <c r="G1378" i="1"/>
  <c r="G1379" i="1"/>
  <c r="G1380" i="1"/>
  <c r="G1381" i="1"/>
  <c r="G1382" i="1"/>
  <c r="G1383" i="1"/>
  <c r="G1384" i="1"/>
  <c r="G1385" i="1"/>
  <c r="G1386" i="1"/>
  <c r="G1387" i="1"/>
  <c r="G1391" i="1"/>
  <c r="G1395" i="1"/>
  <c r="G1399" i="1"/>
  <c r="G1403" i="1"/>
  <c r="G1407" i="1"/>
  <c r="G1410" i="1"/>
  <c r="G1414" i="1"/>
  <c r="G1418" i="1"/>
  <c r="G1422" i="1"/>
  <c r="G1425" i="1"/>
  <c r="G1429" i="1"/>
  <c r="G1433" i="1"/>
  <c r="G1446" i="1"/>
  <c r="J1446" i="1"/>
  <c r="H1446" i="1"/>
  <c r="I1452" i="1"/>
  <c r="I1467" i="1"/>
  <c r="G1499" i="1"/>
  <c r="H1499" i="1"/>
  <c r="H1440" i="1"/>
  <c r="H1442" i="1"/>
  <c r="G1444" i="1"/>
  <c r="I1444" i="1" s="1"/>
  <c r="H1450" i="1"/>
  <c r="H1452" i="1"/>
  <c r="H1456" i="1"/>
  <c r="I1456" i="1" s="1"/>
  <c r="H1458" i="1"/>
  <c r="I1458" i="1" s="1"/>
  <c r="H1460" i="1"/>
  <c r="H1463" i="1"/>
  <c r="I1463" i="1" s="1"/>
  <c r="H1465" i="1"/>
  <c r="I1465" i="1" s="1"/>
  <c r="H1467" i="1"/>
  <c r="H1469" i="1"/>
  <c r="H1470" i="1"/>
  <c r="H1471" i="1"/>
  <c r="I1471" i="1" s="1"/>
  <c r="H1473" i="1"/>
  <c r="I1473" i="1" s="1"/>
  <c r="H1475" i="1"/>
  <c r="H1476" i="1"/>
  <c r="I1476" i="1" s="1"/>
  <c r="H1478" i="1"/>
  <c r="I1478" i="1" s="1"/>
  <c r="H1483" i="1"/>
  <c r="H1487" i="1"/>
  <c r="H1491" i="1"/>
  <c r="H1495" i="1"/>
  <c r="H1503" i="1"/>
  <c r="H1507" i="1"/>
  <c r="H1511" i="1"/>
  <c r="H1515" i="1"/>
  <c r="H1519" i="1"/>
  <c r="H1523" i="1"/>
  <c r="H1527" i="1"/>
  <c r="H1531" i="1"/>
  <c r="H1535" i="1"/>
  <c r="H1539" i="1"/>
  <c r="H1543" i="1"/>
  <c r="H1547" i="1"/>
  <c r="H1551" i="1"/>
  <c r="H1555" i="1"/>
  <c r="H1559" i="1"/>
  <c r="H1563" i="1"/>
  <c r="H1567" i="1"/>
  <c r="H1570" i="1"/>
  <c r="G1575" i="1"/>
  <c r="H1578" i="1"/>
  <c r="E106" i="4"/>
  <c r="D102" i="1" s="1"/>
  <c r="H21" i="9"/>
  <c r="F177" i="4"/>
  <c r="F216" i="4"/>
  <c r="D215" i="4"/>
  <c r="E363" i="4"/>
  <c r="E643" i="4"/>
  <c r="D637" i="1" s="1"/>
  <c r="D421" i="4"/>
  <c r="D625" i="4"/>
  <c r="D12" i="5"/>
  <c r="F45" i="5"/>
  <c r="F70" i="5"/>
  <c r="D69" i="5"/>
  <c r="D245" i="5"/>
  <c r="F130" i="6"/>
  <c r="D129" i="6"/>
  <c r="F134" i="4"/>
  <c r="D133" i="4"/>
  <c r="D299" i="4"/>
  <c r="F304" i="4"/>
  <c r="E420" i="4"/>
  <c r="F460" i="4"/>
  <c r="D459" i="4"/>
  <c r="F238" i="5"/>
  <c r="D42" i="8"/>
  <c r="J1450" i="1"/>
  <c r="J1452" i="1"/>
  <c r="J1456" i="1"/>
  <c r="J1458" i="1"/>
  <c r="J1460" i="1"/>
  <c r="J1463" i="1"/>
  <c r="J1465" i="1"/>
  <c r="J1467" i="1"/>
  <c r="J1471" i="1"/>
  <c r="J1473" i="1"/>
  <c r="J1476" i="1"/>
  <c r="J1478" i="1"/>
  <c r="G1480" i="1"/>
  <c r="G1484" i="1"/>
  <c r="G1488" i="1"/>
  <c r="G1492" i="1"/>
  <c r="G1496" i="1"/>
  <c r="G1500" i="1"/>
  <c r="G1504" i="1"/>
  <c r="G1508" i="1"/>
  <c r="G1512" i="1"/>
  <c r="G1516" i="1"/>
  <c r="G1520" i="1"/>
  <c r="G1524" i="1"/>
  <c r="G1528" i="1"/>
  <c r="G1532" i="1"/>
  <c r="G1536" i="1"/>
  <c r="G1540" i="1"/>
  <c r="G1544" i="1"/>
  <c r="G1548" i="1"/>
  <c r="G1552" i="1"/>
  <c r="G1556" i="1"/>
  <c r="G1560" i="1"/>
  <c r="G1564" i="1"/>
  <c r="G1568" i="1"/>
  <c r="G1571" i="1"/>
  <c r="H1574" i="1"/>
  <c r="G1576" i="1"/>
  <c r="G1579" i="1"/>
  <c r="F106" i="4"/>
  <c r="F202" i="4"/>
  <c r="D196" i="4"/>
  <c r="D351" i="4"/>
  <c r="F356" i="4"/>
  <c r="D363" i="4"/>
  <c r="F530" i="4"/>
  <c r="D529" i="4"/>
  <c r="D118" i="5"/>
  <c r="E176" i="5"/>
  <c r="D190" i="5"/>
  <c r="F36" i="6"/>
  <c r="D35" i="6"/>
  <c r="D141" i="6" s="1"/>
  <c r="F122" i="6"/>
  <c r="D114" i="6"/>
  <c r="E5" i="7"/>
  <c r="G316" i="9" s="1"/>
  <c r="E316" i="9" s="1"/>
  <c r="D7" i="4"/>
  <c r="E50" i="4"/>
  <c r="D46" i="1" s="1"/>
  <c r="E82" i="4"/>
  <c r="D78" i="1" s="1"/>
  <c r="D224" i="4"/>
  <c r="E252" i="4"/>
  <c r="D248" i="1" s="1"/>
  <c r="F264" i="4"/>
  <c r="D263" i="4"/>
  <c r="E311" i="4"/>
  <c r="D306" i="1" s="1"/>
  <c r="D643" i="4"/>
  <c r="F416" i="4"/>
  <c r="D515" i="4"/>
  <c r="D567" i="4"/>
  <c r="D580" i="4"/>
  <c r="F585" i="4"/>
  <c r="F594" i="4"/>
  <c r="D593" i="4"/>
  <c r="F8" i="5"/>
  <c r="D7" i="5"/>
  <c r="E87" i="5"/>
  <c r="D1065" i="1" s="1"/>
  <c r="D177" i="5"/>
  <c r="F180" i="5"/>
  <c r="F207" i="5"/>
  <c r="D206" i="5"/>
  <c r="F5" i="6"/>
  <c r="E73" i="9"/>
  <c r="B73"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3" i="9"/>
  <c r="B143" i="9" s="1"/>
  <c r="E146" i="5"/>
  <c r="D1124" i="1" s="1"/>
  <c r="E291" i="9"/>
  <c r="B291"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89" i="9"/>
  <c r="E189" i="9" s="1"/>
  <c r="B189" i="9" s="1"/>
  <c r="G192" i="9"/>
  <c r="E192"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7" i="9"/>
  <c r="E187" i="9" s="1"/>
  <c r="B187" i="9" s="1"/>
  <c r="G166" i="9"/>
  <c r="H165" i="9"/>
  <c r="G191" i="9"/>
  <c r="E191" i="9" s="1"/>
  <c r="B191" i="9" s="1"/>
  <c r="G188" i="9"/>
  <c r="E188" i="9" s="1"/>
  <c r="B188" i="9" s="1"/>
  <c r="G165" i="9"/>
  <c r="G164" i="9"/>
  <c r="E164" i="9" s="1"/>
  <c r="B164" i="9" s="1"/>
  <c r="G163" i="9"/>
  <c r="E163" i="9" s="1"/>
  <c r="B163" i="9" s="1"/>
  <c r="G162" i="9"/>
  <c r="E162" i="9" s="1"/>
  <c r="B162" i="9" s="1"/>
  <c r="G161" i="9"/>
  <c r="E161" i="9" s="1"/>
  <c r="B161" i="9" s="1"/>
  <c r="I10" i="9"/>
  <c r="G21" i="9"/>
  <c r="B70" i="9"/>
  <c r="B78" i="9"/>
  <c r="E290" i="9"/>
  <c r="B290" i="9" s="1"/>
  <c r="B83" i="9"/>
  <c r="B87" i="9"/>
  <c r="B91" i="9"/>
  <c r="B95" i="9"/>
  <c r="B99" i="9"/>
  <c r="B103" i="9"/>
  <c r="B107" i="9"/>
  <c r="B111" i="9"/>
  <c r="B115" i="9"/>
  <c r="B119" i="9"/>
  <c r="B123" i="9"/>
  <c r="B127" i="9"/>
  <c r="B131" i="9"/>
  <c r="B135" i="9"/>
  <c r="B139" i="9"/>
  <c r="E77" i="9"/>
  <c r="B77" i="9" s="1"/>
  <c r="B147" i="9"/>
  <c r="B155" i="9"/>
  <c r="F213" i="9" l="1"/>
  <c r="B213" i="9" s="1"/>
  <c r="G1142" i="1"/>
  <c r="D990" i="1"/>
  <c r="H29" i="3"/>
  <c r="C1436" i="1"/>
  <c r="H1453" i="1"/>
  <c r="G1453" i="1"/>
  <c r="H1056" i="1"/>
  <c r="H19" i="9"/>
  <c r="E19" i="9" s="1"/>
  <c r="B19" i="9" s="1"/>
  <c r="E237" i="5"/>
  <c r="D1215" i="1"/>
  <c r="I20" i="3"/>
  <c r="G638" i="1"/>
  <c r="H638" i="1"/>
  <c r="H165" i="1"/>
  <c r="G165" i="1"/>
  <c r="F163" i="4"/>
  <c r="H159" i="1"/>
  <c r="G159" i="1"/>
  <c r="E151" i="4"/>
  <c r="D147" i="1" s="1"/>
  <c r="F152" i="4"/>
  <c r="E21" i="9"/>
  <c r="B21" i="9" s="1"/>
  <c r="H120" i="1"/>
  <c r="G120" i="1"/>
  <c r="G108" i="1"/>
  <c r="H108" i="1"/>
  <c r="F141" i="6"/>
  <c r="H28" i="3"/>
  <c r="C1435" i="1"/>
  <c r="G318" i="9"/>
  <c r="E318" i="9" s="1"/>
  <c r="B316" i="9"/>
  <c r="E315" i="9"/>
  <c r="I10" i="3" s="1"/>
  <c r="E165" i="9"/>
  <c r="B165" i="9" s="1"/>
  <c r="E166" i="9"/>
  <c r="B166" i="9" s="1"/>
  <c r="B192" i="9"/>
  <c r="F580" i="4"/>
  <c r="C574" i="1"/>
  <c r="F643" i="4"/>
  <c r="C637" i="1"/>
  <c r="G248" i="1"/>
  <c r="H248" i="1"/>
  <c r="F7" i="4"/>
  <c r="D6" i="4"/>
  <c r="C3" i="1"/>
  <c r="I22" i="3"/>
  <c r="D1153" i="1"/>
  <c r="F196" i="4"/>
  <c r="C192" i="1"/>
  <c r="E635" i="4"/>
  <c r="D629" i="1" s="1"/>
  <c r="D414" i="1"/>
  <c r="F50" i="4"/>
  <c r="D68" i="5"/>
  <c r="F69" i="5"/>
  <c r="C1047" i="1"/>
  <c r="F625" i="4"/>
  <c r="C619" i="1"/>
  <c r="F215" i="4"/>
  <c r="C211" i="1"/>
  <c r="G102" i="1"/>
  <c r="H102" i="1"/>
  <c r="E68" i="5"/>
  <c r="I1446" i="1"/>
  <c r="E636" i="4"/>
  <c r="D630" i="1" s="1"/>
  <c r="I1440" i="1"/>
  <c r="G1124" i="1"/>
  <c r="H1124" i="1"/>
  <c r="G308" i="9"/>
  <c r="E308" i="9" s="1"/>
  <c r="B308" i="9" s="1"/>
  <c r="D176" i="5"/>
  <c r="F177" i="5"/>
  <c r="C1154" i="1"/>
  <c r="F593" i="4"/>
  <c r="C587" i="1"/>
  <c r="F567" i="4"/>
  <c r="C561" i="1"/>
  <c r="G306" i="1"/>
  <c r="H306" i="1"/>
  <c r="F224" i="4"/>
  <c r="C220" i="1"/>
  <c r="F35" i="6"/>
  <c r="H25" i="3"/>
  <c r="C1329" i="1"/>
  <c r="F146" i="5"/>
  <c r="F363" i="4"/>
  <c r="C358" i="1"/>
  <c r="F133" i="4"/>
  <c r="C129" i="1"/>
  <c r="F129" i="6"/>
  <c r="C1423" i="1"/>
  <c r="F421" i="4"/>
  <c r="D420" i="4"/>
  <c r="C415" i="1"/>
  <c r="E298" i="4"/>
  <c r="H1518" i="1"/>
  <c r="G1518" i="1"/>
  <c r="G311" i="9"/>
  <c r="E311" i="9" s="1"/>
  <c r="B311" i="9" s="1"/>
  <c r="F206" i="5"/>
  <c r="C1183" i="1"/>
  <c r="G1065" i="1"/>
  <c r="H1065" i="1"/>
  <c r="F515" i="4"/>
  <c r="C509" i="1"/>
  <c r="F263" i="4"/>
  <c r="C259" i="1"/>
  <c r="G78" i="1"/>
  <c r="H78" i="1"/>
  <c r="I29" i="3"/>
  <c r="D1436" i="1"/>
  <c r="F118" i="5"/>
  <c r="C1096" i="1"/>
  <c r="K1451" i="9"/>
  <c r="G314" i="9"/>
  <c r="E314" i="9" s="1"/>
  <c r="B314" i="9" s="1"/>
  <c r="I34" i="3"/>
  <c r="C1517" i="1"/>
  <c r="F459" i="4"/>
  <c r="C453" i="1"/>
  <c r="D298" i="4"/>
  <c r="F299" i="4"/>
  <c r="C294" i="1"/>
  <c r="I1442" i="1"/>
  <c r="D6" i="5"/>
  <c r="F7" i="5"/>
  <c r="H20" i="3"/>
  <c r="C985" i="1"/>
  <c r="G46" i="1"/>
  <c r="H46" i="1"/>
  <c r="F114" i="6"/>
  <c r="H27" i="3"/>
  <c r="C1408" i="1"/>
  <c r="G310" i="9"/>
  <c r="E310" i="9" s="1"/>
  <c r="B310" i="9" s="1"/>
  <c r="F190" i="5"/>
  <c r="C1167" i="1"/>
  <c r="D528" i="4"/>
  <c r="F529" i="4"/>
  <c r="C523" i="1"/>
  <c r="F351" i="4"/>
  <c r="D350" i="4"/>
  <c r="C346" i="1"/>
  <c r="D151" i="4"/>
  <c r="G313" i="9"/>
  <c r="E313" i="9" s="1"/>
  <c r="F252" i="4"/>
  <c r="F82" i="4"/>
  <c r="F245" i="5"/>
  <c r="C1222" i="1"/>
  <c r="F12" i="5"/>
  <c r="C990" i="1"/>
  <c r="E350" i="4"/>
  <c r="D358" i="1"/>
  <c r="D237" i="5"/>
  <c r="E6" i="4"/>
  <c r="I1448" i="1"/>
  <c r="I28" i="3"/>
  <c r="D1435" i="1"/>
  <c r="E289" i="4" l="1"/>
  <c r="E413" i="4" s="1"/>
  <c r="G1215" i="1"/>
  <c r="H1215" i="1"/>
  <c r="I23" i="3"/>
  <c r="D1214" i="1"/>
  <c r="E175" i="5"/>
  <c r="D1152" i="1" s="1"/>
  <c r="I17" i="3"/>
  <c r="D636" i="4"/>
  <c r="F528" i="4"/>
  <c r="C522" i="1"/>
  <c r="G453" i="1"/>
  <c r="H453" i="1"/>
  <c r="H1436" i="1"/>
  <c r="G1436" i="1"/>
  <c r="G415" i="1"/>
  <c r="H415" i="1"/>
  <c r="H1222" i="1"/>
  <c r="G1222" i="1"/>
  <c r="H1167" i="1"/>
  <c r="G1167" i="1"/>
  <c r="H985" i="1"/>
  <c r="G985" i="1"/>
  <c r="G294" i="1"/>
  <c r="H294" i="1"/>
  <c r="F420" i="4"/>
  <c r="D635" i="4"/>
  <c r="C414" i="1"/>
  <c r="G129" i="1"/>
  <c r="H129" i="1"/>
  <c r="G220" i="1"/>
  <c r="H220" i="1"/>
  <c r="G1047" i="1"/>
  <c r="H1047" i="1"/>
  <c r="G637" i="1"/>
  <c r="H637" i="1"/>
  <c r="E408" i="4"/>
  <c r="D403" i="1" s="1"/>
  <c r="D345" i="1"/>
  <c r="D289" i="4"/>
  <c r="F151" i="4"/>
  <c r="H17" i="3"/>
  <c r="C147" i="1"/>
  <c r="G523" i="1"/>
  <c r="H523" i="1"/>
  <c r="H1517" i="1"/>
  <c r="G1517" i="1"/>
  <c r="H11" i="3"/>
  <c r="G1096" i="1"/>
  <c r="H1096" i="1"/>
  <c r="G509" i="1"/>
  <c r="H509" i="1"/>
  <c r="G1183" i="1"/>
  <c r="H1183" i="1"/>
  <c r="G1329" i="1"/>
  <c r="H1329" i="1"/>
  <c r="H9" i="3"/>
  <c r="I21" i="3"/>
  <c r="D1046" i="1"/>
  <c r="E6" i="5"/>
  <c r="F6" i="5" s="1"/>
  <c r="E317" i="9"/>
  <c r="B318" i="9"/>
  <c r="H990" i="1"/>
  <c r="G990" i="1"/>
  <c r="D407" i="4"/>
  <c r="F298" i="4"/>
  <c r="C293" i="1"/>
  <c r="E407" i="4"/>
  <c r="D402" i="1" s="1"/>
  <c r="D293" i="1"/>
  <c r="H1423" i="1"/>
  <c r="G1423" i="1"/>
  <c r="G358" i="1"/>
  <c r="H358" i="1"/>
  <c r="G587" i="1"/>
  <c r="H587" i="1"/>
  <c r="F176" i="5"/>
  <c r="D175" i="5"/>
  <c r="H22" i="3"/>
  <c r="C1153" i="1"/>
  <c r="G619" i="1"/>
  <c r="H619" i="1"/>
  <c r="F68" i="5"/>
  <c r="H21" i="3"/>
  <c r="C1046" i="1"/>
  <c r="G192" i="1"/>
  <c r="H192" i="1"/>
  <c r="G574" i="1"/>
  <c r="H574" i="1"/>
  <c r="H1435" i="1"/>
  <c r="G1435" i="1"/>
  <c r="E412" i="4"/>
  <c r="I16" i="3"/>
  <c r="D2" i="1"/>
  <c r="G346" i="1"/>
  <c r="H346" i="1"/>
  <c r="G259" i="1"/>
  <c r="H259" i="1"/>
  <c r="G3" i="1"/>
  <c r="H3" i="1"/>
  <c r="F237" i="5"/>
  <c r="H23" i="3"/>
  <c r="C1214" i="1"/>
  <c r="D408" i="4"/>
  <c r="F350" i="4"/>
  <c r="C345" i="1"/>
  <c r="H1408" i="1"/>
  <c r="G1408" i="1"/>
  <c r="G278" i="9"/>
  <c r="C984" i="1"/>
  <c r="E312" i="9"/>
  <c r="B313" i="9"/>
  <c r="G561" i="1"/>
  <c r="H561" i="1"/>
  <c r="H1154" i="1"/>
  <c r="G1154" i="1"/>
  <c r="G211" i="1"/>
  <c r="H211" i="1"/>
  <c r="D290" i="4"/>
  <c r="F6" i="4"/>
  <c r="D412" i="4"/>
  <c r="H16" i="3"/>
  <c r="C2" i="1"/>
  <c r="E290" i="4" l="1"/>
  <c r="D286" i="1" s="1"/>
  <c r="E291" i="4"/>
  <c r="D287" i="1" s="1"/>
  <c r="D285" i="1"/>
  <c r="G285" i="9"/>
  <c r="E285" i="9" s="1"/>
  <c r="B285" i="9" s="1"/>
  <c r="F290" i="4"/>
  <c r="C286" i="1"/>
  <c r="E640" i="4"/>
  <c r="E415" i="4"/>
  <c r="D410" i="1" s="1"/>
  <c r="D408" i="1"/>
  <c r="F175" i="5"/>
  <c r="C1152" i="1"/>
  <c r="F407" i="4"/>
  <c r="C402" i="1"/>
  <c r="K3" i="9"/>
  <c r="I9" i="3"/>
  <c r="G414" i="1"/>
  <c r="H414" i="1"/>
  <c r="G522" i="1"/>
  <c r="H522" i="1"/>
  <c r="D639" i="4"/>
  <c r="D414" i="4"/>
  <c r="F412" i="4"/>
  <c r="C407" i="1"/>
  <c r="F408" i="4"/>
  <c r="C403" i="1"/>
  <c r="E639" i="4"/>
  <c r="E414" i="4"/>
  <c r="D409" i="1" s="1"/>
  <c r="D407" i="1"/>
  <c r="G1046" i="1"/>
  <c r="H1046" i="1"/>
  <c r="H278" i="9"/>
  <c r="E278" i="9" s="1"/>
  <c r="D984" i="1"/>
  <c r="H8" i="3" s="1"/>
  <c r="N3" i="9"/>
  <c r="I11" i="3"/>
  <c r="D413" i="4"/>
  <c r="F289" i="4"/>
  <c r="D291" i="4"/>
  <c r="C285" i="1"/>
  <c r="F635" i="4"/>
  <c r="C629" i="1"/>
  <c r="G2" i="1"/>
  <c r="H2" i="1"/>
  <c r="G345" i="1"/>
  <c r="H345" i="1"/>
  <c r="G1214" i="1"/>
  <c r="H1214" i="1"/>
  <c r="G1153" i="1"/>
  <c r="H1153" i="1"/>
  <c r="G293" i="1"/>
  <c r="H293" i="1"/>
  <c r="G147" i="1"/>
  <c r="H147" i="1"/>
  <c r="F636" i="4"/>
  <c r="C630" i="1"/>
  <c r="G984" i="1" l="1"/>
  <c r="M3" i="9"/>
  <c r="G285" i="1"/>
  <c r="H285" i="1"/>
  <c r="E641" i="4"/>
  <c r="D633" i="1"/>
  <c r="F414" i="4"/>
  <c r="C409" i="1"/>
  <c r="G402" i="1"/>
  <c r="H402" i="1"/>
  <c r="G630" i="1"/>
  <c r="H630" i="1"/>
  <c r="E277" i="9"/>
  <c r="I8" i="3" s="1"/>
  <c r="B278" i="9"/>
  <c r="G629" i="1"/>
  <c r="H629" i="1"/>
  <c r="G407" i="1"/>
  <c r="H407" i="1"/>
  <c r="H1152" i="1"/>
  <c r="G1152" i="1"/>
  <c r="D415" i="4"/>
  <c r="D640" i="4"/>
  <c r="F413" i="4"/>
  <c r="C408" i="1"/>
  <c r="H984" i="1"/>
  <c r="E642" i="4"/>
  <c r="D634" i="1"/>
  <c r="G286" i="1"/>
  <c r="H286" i="1"/>
  <c r="F291" i="4"/>
  <c r="C287" i="1"/>
  <c r="G403" i="1"/>
  <c r="H403" i="1"/>
  <c r="F639" i="4"/>
  <c r="C633" i="1"/>
  <c r="E646" i="4" l="1"/>
  <c r="D636" i="1"/>
  <c r="D642" i="4"/>
  <c r="F640" i="4"/>
  <c r="C634" i="1"/>
  <c r="G633" i="1"/>
  <c r="H633" i="1"/>
  <c r="F415" i="4"/>
  <c r="C410" i="1"/>
  <c r="E645" i="4"/>
  <c r="D635" i="1"/>
  <c r="D641" i="4"/>
  <c r="G287" i="1"/>
  <c r="H287" i="1"/>
  <c r="G408" i="1"/>
  <c r="H408" i="1"/>
  <c r="G409" i="1"/>
  <c r="H409" i="1"/>
  <c r="G276" i="9" l="1"/>
  <c r="E276" i="9" s="1"/>
  <c r="B276" i="9" s="1"/>
  <c r="I18" i="3"/>
  <c r="D639" i="1"/>
  <c r="D646" i="4"/>
  <c r="F642" i="4"/>
  <c r="C636" i="1"/>
  <c r="F641" i="4"/>
  <c r="D645" i="4"/>
  <c r="C635" i="1"/>
  <c r="G410" i="1"/>
  <c r="H410" i="1"/>
  <c r="G634" i="1"/>
  <c r="H634" i="1"/>
  <c r="I19" i="3"/>
  <c r="D640" i="1"/>
  <c r="F645" i="4" l="1"/>
  <c r="H18" i="3"/>
  <c r="C639" i="1"/>
  <c r="F646" i="4"/>
  <c r="H19" i="3"/>
  <c r="C640" i="1"/>
  <c r="G636" i="1"/>
  <c r="H636" i="1"/>
  <c r="G635" i="1"/>
  <c r="H635" i="1"/>
  <c r="G639" i="1" l="1"/>
  <c r="H639" i="1"/>
  <c r="H7" i="3"/>
  <c r="G640" i="1"/>
  <c r="H640" i="1"/>
  <c r="J3" i="9" l="1"/>
  <c r="G274" i="9" l="1"/>
  <c r="M272" i="9"/>
  <c r="L272" i="9"/>
  <c r="H274" i="9"/>
  <c r="H18" i="9"/>
  <c r="G18" i="9"/>
  <c r="K10" i="9"/>
  <c r="I17" i="9"/>
  <c r="K7" i="9"/>
  <c r="J12" i="9"/>
  <c r="J17" i="9"/>
  <c r="K13" i="9"/>
  <c r="I6" i="9"/>
  <c r="G17" i="9"/>
  <c r="K6" i="9"/>
  <c r="J11" i="9"/>
  <c r="J8" i="9"/>
  <c r="I13" i="9"/>
  <c r="K12" i="9"/>
  <c r="K9" i="9"/>
  <c r="L15" i="9"/>
  <c r="J13" i="9"/>
  <c r="K5" i="9"/>
  <c r="J10" i="9"/>
  <c r="M16" i="9"/>
  <c r="H17" i="9"/>
  <c r="I12" i="9"/>
  <c r="J7" i="9"/>
  <c r="M15" i="9"/>
  <c r="I9" i="9"/>
  <c r="G15" i="9"/>
  <c r="I8" i="9"/>
  <c r="G16" i="9"/>
  <c r="I5" i="9"/>
  <c r="K11" i="9"/>
  <c r="H16" i="9"/>
  <c r="J9" i="9"/>
  <c r="H15" i="9"/>
  <c r="J6" i="9"/>
  <c r="I11" i="9"/>
  <c r="J5" i="9"/>
  <c r="L16" i="9"/>
  <c r="I7" i="9"/>
  <c r="K8" i="9"/>
  <c r="F16" i="9" l="1"/>
  <c r="E18" i="9"/>
  <c r="B18" i="9" s="1"/>
  <c r="E12" i="9"/>
  <c r="B12" i="9" s="1"/>
  <c r="E11" i="9"/>
  <c r="B11" i="9" s="1"/>
  <c r="E10" i="9"/>
  <c r="B10" i="9" s="1"/>
  <c r="E15" i="9"/>
  <c r="F272" i="9"/>
  <c r="B272" i="9" s="1"/>
  <c r="E8" i="9"/>
  <c r="B8" i="9" s="1"/>
  <c r="E7" i="9"/>
  <c r="B7" i="9" s="1"/>
  <c r="E9" i="9"/>
  <c r="B9" i="9" s="1"/>
  <c r="E17" i="9"/>
  <c r="B17" i="9" s="1"/>
  <c r="E5" i="9"/>
  <c r="E13" i="9"/>
  <c r="B13" i="9" s="1"/>
  <c r="E16" i="9"/>
  <c r="F15" i="9"/>
  <c r="E6" i="9"/>
  <c r="B6" i="9" s="1"/>
  <c r="E274" i="9"/>
  <c r="F14" i="9" l="1"/>
  <c r="B16" i="9"/>
  <c r="F20" i="9"/>
  <c r="E14" i="9"/>
  <c r="B15" i="9"/>
  <c r="B274" i="9"/>
  <c r="E20" i="9"/>
  <c r="I7" i="3" s="1"/>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<sst xmlns="http://schemas.openxmlformats.org/spreadsheetml/2006/main" count="4374" uniqueCount="3426">
  <si>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</si>
  <si>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</si>
  <si>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</si>
  <si>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</si>
  <si>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</si>
  <si>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</si>
  <si>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</si>
  <si>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</si>
  <si>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</si>
  <si>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</si>
  <si>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</si>
  <si>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</si>
  <si>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</si>
  <si>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</si>
  <si>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</si>
  <si>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</si>
  <si>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</si>
  <si>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</si>
  <si>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</si>
  <si>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</si>
  <si>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</si>
  <si>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</si>
  <si>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</si>
  <si>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</si>
  <si>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</si>
  <si>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</si>
  <si>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</si>
  <si>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</si>
  <si>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</si>
  <si>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</si>
  <si>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</si>
  <si>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HRVATSKI SOKOL, PODGAJCI PODRAVSKI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</si>
  <si>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</si>
  <si>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</si>
  <si>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</si>
  <si>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</si>
  <si>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</si>
  <si>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</si>
  <si>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</si>
  <si>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</si>
  <si>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</si>
  <si>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</si>
  <si>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</si>
  <si>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</si>
  <si>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</si>
  <si>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</si>
  <si>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</si>
  <si>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</si>
  <si>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</si>
  <si>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23501 - O.Š. HRVATSKI SOKOL, PODGAJCI PODRAVSKI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</si>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</sst>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792852.75999999989</v>
      </c>
      <c r="D2" s="6">
        <f>'PR-RAS'!E6</f>
        <v>909236.29999999993</v>
      </c>
      <c r="E2" s="6">
        <v>0</v>
      </c>
      <c r="F2" s="6">
        <v>0</v>
      </c>
      <c r="G2" s="7">
        <f t="shared" ref="G2:G264" si="0">(B2/1000)*(C2*1+D2*2)</f>
        <v>2611.3253599999998</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709937.34</v>
      </c>
      <c r="D46" s="1">
        <f>'PR-RAS'!E50</f>
        <v>842759.73</v>
      </c>
      <c r="E46" s="1">
        <v>0</v>
      </c>
      <c r="F46" s="1">
        <v>0</v>
      </c>
      <c r="G46" s="2">
        <f t="shared" si="0"/>
        <v>107795.55599999998</v>
      </c>
      <c r="H46" s="2">
        <f t="shared" si="1"/>
        <v>0.60999999998603016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1441.45</v>
      </c>
      <c r="D58" s="1">
        <f>'PR-RAS'!E62</f>
        <v>0</v>
      </c>
      <c r="E58" s="1">
        <v>0</v>
      </c>
      <c r="F58" s="1">
        <v>0</v>
      </c>
      <c r="G58" s="2">
        <f t="shared" si="0"/>
        <v>82.162649999999999</v>
      </c>
      <c r="H58" s="2">
        <f t="shared" si="1"/>
        <v>0.45000000000004547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1441.45</v>
      </c>
      <c r="D59" s="1">
        <f>'PR-RAS'!E63</f>
        <v>0</v>
      </c>
      <c r="E59" s="1">
        <v>0</v>
      </c>
      <c r="F59" s="1">
        <v>0</v>
      </c>
      <c r="G59" s="2">
        <f t="shared" si="0"/>
        <v>83.604100000000003</v>
      </c>
      <c r="H59" s="2">
        <f t="shared" si="1"/>
        <v>0.45000000000004547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708495.89</v>
      </c>
      <c r="D64" s="1">
        <f>'PR-RAS'!E68</f>
        <v>842759.73</v>
      </c>
      <c r="E64" s="1">
        <v>0</v>
      </c>
      <c r="F64" s="1">
        <v>0</v>
      </c>
      <c r="G64" s="2">
        <f t="shared" si="0"/>
        <v>150822.96705000001</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708495.89</v>
      </c>
      <c r="D65" s="1">
        <f>'PR-RAS'!E69</f>
        <v>842759.73</v>
      </c>
      <c r="E65" s="1">
        <v>0</v>
      </c>
      <c r="F65" s="1">
        <v>0</v>
      </c>
      <c r="G65" s="2">
        <f t="shared" si="0"/>
        <v>153216.98240000001</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219</v>
      </c>
      <c r="D78" s="1">
        <f>'PR-RAS'!E82</f>
        <v>254.73</v>
      </c>
      <c r="E78" s="1">
        <v>0</v>
      </c>
      <c r="F78" s="1">
        <v>0</v>
      </c>
      <c r="G78" s="2">
        <f t="shared" si="0"/>
        <v>56.091419999999999</v>
      </c>
      <c r="H78" s="2">
        <f t="shared" si="1"/>
        <v>0.27000000000001023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219</v>
      </c>
      <c r="D87" s="1">
        <f>'PR-RAS'!E91</f>
        <v>254.73</v>
      </c>
      <c r="E87" s="1">
        <v>0</v>
      </c>
      <c r="F87" s="1">
        <v>0</v>
      </c>
      <c r="G87" s="2">
        <f t="shared" si="0"/>
        <v>62.647559999999999</v>
      </c>
      <c r="H87" s="2">
        <f t="shared" si="1"/>
        <v>0.27000000000001023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219</v>
      </c>
      <c r="D89" s="1">
        <f>'PR-RAS'!E93</f>
        <v>254.73</v>
      </c>
      <c r="E89" s="1">
        <v>0</v>
      </c>
      <c r="F89" s="1">
        <v>0</v>
      </c>
      <c r="G89" s="2">
        <f t="shared" si="0"/>
        <v>64.104479999999995</v>
      </c>
      <c r="H89" s="2">
        <f t="shared" si="1"/>
        <v>0.27000000000001023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9496.2000000000007</v>
      </c>
      <c r="D102" s="1">
        <f>'PR-RAS'!E106</f>
        <v>720</v>
      </c>
      <c r="E102" s="1">
        <v>0</v>
      </c>
      <c r="F102" s="1">
        <v>0</v>
      </c>
      <c r="G102" s="2">
        <f t="shared" si="0"/>
        <v>1104.5562000000002</v>
      </c>
      <c r="H102" s="2">
        <f t="shared" si="1"/>
        <v>0.2000000000007276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9496.2000000000007</v>
      </c>
      <c r="D108" s="1">
        <f>'PR-RAS'!E112</f>
        <v>720</v>
      </c>
      <c r="E108" s="1">
        <v>0</v>
      </c>
      <c r="F108" s="1">
        <v>0</v>
      </c>
      <c r="G108" s="2">
        <f t="shared" si="0"/>
        <v>1170.1734000000001</v>
      </c>
      <c r="H108" s="2">
        <f t="shared" si="1"/>
        <v>0.2000000000007276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9496.2000000000007</v>
      </c>
      <c r="D113" s="1">
        <f>'PR-RAS'!E117</f>
        <v>720</v>
      </c>
      <c r="E113" s="1">
        <v>0</v>
      </c>
      <c r="F113" s="1">
        <v>0</v>
      </c>
      <c r="G113" s="2">
        <f t="shared" si="0"/>
        <v>1224.8544000000002</v>
      </c>
      <c r="H113" s="2">
        <f t="shared" si="1"/>
        <v>0.2000000000007276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865.83999999999992</v>
      </c>
      <c r="D120" s="1">
        <f>'PR-RAS'!E124</f>
        <v>1071.3399999999999</v>
      </c>
      <c r="E120" s="1">
        <v>0</v>
      </c>
      <c r="F120" s="1">
        <v>0</v>
      </c>
      <c r="G120" s="2">
        <f t="shared" si="0"/>
        <v>358.01387999999992</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865.83999999999992</v>
      </c>
      <c r="D121" s="1">
        <f>'PR-RAS'!E125</f>
        <v>1071.3399999999999</v>
      </c>
      <c r="E121" s="1">
        <v>0</v>
      </c>
      <c r="F121" s="1">
        <v>0</v>
      </c>
      <c r="G121" s="2">
        <f t="shared" si="0"/>
        <v>361.02239999999995</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170.2</v>
      </c>
      <c r="D122" s="1">
        <f>'PR-RAS'!E126</f>
        <v>44.5</v>
      </c>
      <c r="E122" s="1">
        <v>0</v>
      </c>
      <c r="F122" s="1">
        <v>0</v>
      </c>
      <c r="G122" s="2">
        <f t="shared" si="0"/>
        <v>31.363199999999999</v>
      </c>
      <c r="H122" s="2">
        <f t="shared" si="1"/>
        <v>0.69999999999998863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695.64</v>
      </c>
      <c r="D123" s="1">
        <f>'PR-RAS'!E127</f>
        <v>1026.8399999999999</v>
      </c>
      <c r="E123" s="1">
        <v>0</v>
      </c>
      <c r="F123" s="1">
        <v>0</v>
      </c>
      <c r="G123" s="2">
        <f t="shared" si="0"/>
        <v>335.41703999999993</v>
      </c>
      <c r="H123" s="2">
        <f t="shared" si="1"/>
        <v>0.5200000000000955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72334.38</v>
      </c>
      <c r="D129" s="1">
        <f>'PR-RAS'!E133</f>
        <v>64430.5</v>
      </c>
      <c r="E129" s="1">
        <v>0</v>
      </c>
      <c r="F129" s="1">
        <v>0</v>
      </c>
      <c r="G129" s="2">
        <f t="shared" si="0"/>
        <v>25753.00864</v>
      </c>
      <c r="H129" s="2">
        <f t="shared" si="1"/>
        <v>0.88000000000465661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72334.38</v>
      </c>
      <c r="D130" s="1">
        <f>'PR-RAS'!E134</f>
        <v>64430.5</v>
      </c>
      <c r="E130" s="1">
        <v>0</v>
      </c>
      <c r="F130" s="1">
        <v>0</v>
      </c>
      <c r="G130" s="2">
        <f t="shared" si="0"/>
        <v>25954.204020000001</v>
      </c>
      <c r="H130" s="2">
        <f t="shared" si="1"/>
        <v>0.88000000000465661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70943.38</v>
      </c>
      <c r="D131" s="1">
        <f>'PR-RAS'!E135</f>
        <v>63020.84</v>
      </c>
      <c r="E131" s="1">
        <v>0</v>
      </c>
      <c r="F131" s="1">
        <v>0</v>
      </c>
      <c r="G131" s="2">
        <f t="shared" si="0"/>
        <v>25608.057800000002</v>
      </c>
      <c r="H131" s="2">
        <f t="shared" si="1"/>
        <v>0.54000000000814907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1391</v>
      </c>
      <c r="D132" s="1">
        <f>'PR-RAS'!E136</f>
        <v>1409.66</v>
      </c>
      <c r="E132" s="1">
        <v>0</v>
      </c>
      <c r="F132" s="1">
        <v>0</v>
      </c>
      <c r="G132" s="2">
        <f t="shared" si="0"/>
        <v>551.55192</v>
      </c>
      <c r="H132" s="2">
        <f t="shared" si="1"/>
        <v>0.33999999999991815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785201.33000000007</v>
      </c>
      <c r="D147" s="1">
        <f>'PR-RAS'!E151</f>
        <v>896864.64999999991</v>
      </c>
      <c r="E147" s="1">
        <v>0</v>
      </c>
      <c r="F147" s="1">
        <v>0</v>
      </c>
      <c r="G147" s="2">
        <f t="shared" si="0"/>
        <v>376523.87197999994</v>
      </c>
      <c r="H147" s="2">
        <f t="shared" si="1"/>
        <v>0.68000000016763806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647406.47000000009</v>
      </c>
      <c r="D148" s="1">
        <f>'PR-RAS'!E152</f>
        <v>760167.58</v>
      </c>
      <c r="E148" s="1">
        <v>0</v>
      </c>
      <c r="F148" s="1">
        <v>0</v>
      </c>
      <c r="G148" s="2">
        <f t="shared" si="0"/>
        <v>318658.01960999996</v>
      </c>
      <c r="H148" s="2">
        <f t="shared" si="1"/>
        <v>0.89000000013038516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531093.15</v>
      </c>
      <c r="D149" s="1">
        <f>'PR-RAS'!E153</f>
        <v>625648.92000000004</v>
      </c>
      <c r="E149" s="1">
        <v>0</v>
      </c>
      <c r="F149" s="1">
        <v>0</v>
      </c>
      <c r="G149" s="2">
        <f t="shared" si="0"/>
        <v>263793.86652000004</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531093.15</v>
      </c>
      <c r="D150" s="1">
        <f>'PR-RAS'!E154</f>
        <v>625648.92000000004</v>
      </c>
      <c r="E150" s="1">
        <v>0</v>
      </c>
      <c r="F150" s="1">
        <v>0</v>
      </c>
      <c r="G150" s="2">
        <f t="shared" si="0"/>
        <v>265576.25751000002</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28680.42</v>
      </c>
      <c r="D154" s="1">
        <f>'PR-RAS'!E158</f>
        <v>31286.44</v>
      </c>
      <c r="E154" s="1">
        <v>0</v>
      </c>
      <c r="F154" s="1">
        <v>0</v>
      </c>
      <c r="G154" s="2">
        <f t="shared" si="0"/>
        <v>13961.754899999998</v>
      </c>
      <c r="H154" s="2">
        <f t="shared" si="1"/>
        <v>0.8599999999969441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87632.9</v>
      </c>
      <c r="D155" s="1">
        <f>'PR-RAS'!E159</f>
        <v>103232.22</v>
      </c>
      <c r="E155" s="1">
        <v>0</v>
      </c>
      <c r="F155" s="1">
        <v>0</v>
      </c>
      <c r="G155" s="2">
        <f t="shared" si="0"/>
        <v>45290.990359999996</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87632.9</v>
      </c>
      <c r="D157" s="1">
        <f>'PR-RAS'!E161</f>
        <v>103232.22</v>
      </c>
      <c r="E157" s="1">
        <v>0</v>
      </c>
      <c r="F157" s="1">
        <v>0</v>
      </c>
      <c r="G157" s="2">
        <f t="shared" si="0"/>
        <v>45879.185039999997</v>
      </c>
      <c r="H157" s="2">
        <f t="shared" si="1"/>
        <v>0.32000000000698492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129986.20999999999</v>
      </c>
      <c r="D159" s="1">
        <f>'PR-RAS'!E163</f>
        <v>126916.95999999999</v>
      </c>
      <c r="E159" s="1">
        <v>0</v>
      </c>
      <c r="F159" s="1">
        <v>0</v>
      </c>
      <c r="G159" s="2">
        <f t="shared" si="0"/>
        <v>60643.580540000003</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34080.199999999997</v>
      </c>
      <c r="D160" s="1">
        <f>'PR-RAS'!E164</f>
        <v>30874.720000000001</v>
      </c>
      <c r="E160" s="1">
        <v>0</v>
      </c>
      <c r="F160" s="1">
        <v>0</v>
      </c>
      <c r="G160" s="2">
        <f t="shared" si="0"/>
        <v>15236.912759999999</v>
      </c>
      <c r="H160" s="2">
        <f t="shared" si="1"/>
        <v>0.47999999999592546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2046.95</v>
      </c>
      <c r="D161" s="1">
        <f>'PR-RAS'!E165</f>
        <v>2074.2399999999998</v>
      </c>
      <c r="E161" s="1">
        <v>0</v>
      </c>
      <c r="F161" s="1">
        <v>0</v>
      </c>
      <c r="G161" s="2">
        <f t="shared" si="0"/>
        <v>991.26879999999994</v>
      </c>
      <c r="H161" s="2">
        <f t="shared" si="1"/>
        <v>0.28999999999973625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29134.71</v>
      </c>
      <c r="D162" s="1">
        <f>'PR-RAS'!E166</f>
        <v>25388.68</v>
      </c>
      <c r="E162" s="1">
        <v>0</v>
      </c>
      <c r="F162" s="1">
        <v>0</v>
      </c>
      <c r="G162" s="2">
        <f t="shared" si="0"/>
        <v>12865.843270000001</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300</v>
      </c>
      <c r="D163" s="1">
        <f>'PR-RAS'!E167</f>
        <v>358.38</v>
      </c>
      <c r="E163" s="1">
        <v>0</v>
      </c>
      <c r="F163" s="1">
        <v>0</v>
      </c>
      <c r="G163" s="2">
        <f t="shared" si="0"/>
        <v>164.71512000000001</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2598.54</v>
      </c>
      <c r="D164" s="1">
        <f>'PR-RAS'!E168</f>
        <v>3053.42</v>
      </c>
      <c r="E164" s="1">
        <v>0</v>
      </c>
      <c r="F164" s="1">
        <v>0</v>
      </c>
      <c r="G164" s="2">
        <f t="shared" si="0"/>
        <v>1418.9769400000002</v>
      </c>
      <c r="H164" s="2">
        <f t="shared" si="1"/>
        <v>0.88000000000010914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64206.86</v>
      </c>
      <c r="D165" s="1">
        <f>'PR-RAS'!E169</f>
        <v>68730.03</v>
      </c>
      <c r="E165" s="1">
        <v>0</v>
      </c>
      <c r="F165" s="1">
        <v>0</v>
      </c>
      <c r="G165" s="2">
        <f t="shared" si="0"/>
        <v>33073.374879999996</v>
      </c>
      <c r="H165" s="2">
        <f t="shared" si="1"/>
        <v>0.16999999999825377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6113.75</v>
      </c>
      <c r="D166" s="1">
        <f>'PR-RAS'!E170</f>
        <v>7943.98</v>
      </c>
      <c r="E166" s="1">
        <v>0</v>
      </c>
      <c r="F166" s="1">
        <v>0</v>
      </c>
      <c r="G166" s="2">
        <f t="shared" si="0"/>
        <v>3630.28215</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40601.760000000002</v>
      </c>
      <c r="D167" s="1">
        <f>'PR-RAS'!E171</f>
        <v>40422.99</v>
      </c>
      <c r="E167" s="1">
        <v>0</v>
      </c>
      <c r="F167" s="1">
        <v>0</v>
      </c>
      <c r="G167" s="2">
        <f t="shared" si="0"/>
        <v>20160.324840000001</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14705.46</v>
      </c>
      <c r="D168" s="1">
        <f>'PR-RAS'!E172</f>
        <v>17731.259999999998</v>
      </c>
      <c r="E168" s="1">
        <v>0</v>
      </c>
      <c r="F168" s="1">
        <v>0</v>
      </c>
      <c r="G168" s="2">
        <f t="shared" si="0"/>
        <v>8378.0526599999994</v>
      </c>
      <c r="H168" s="2">
        <f t="shared" si="1"/>
        <v>0.71999999999752617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1288.28</v>
      </c>
      <c r="D169" s="1">
        <f>'PR-RAS'!E173</f>
        <v>1516.73</v>
      </c>
      <c r="E169" s="1">
        <v>0</v>
      </c>
      <c r="F169" s="1">
        <v>0</v>
      </c>
      <c r="G169" s="2">
        <f t="shared" si="0"/>
        <v>726.05232000000001</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1497.61</v>
      </c>
      <c r="D170" s="1">
        <f>'PR-RAS'!E174</f>
        <v>859.72</v>
      </c>
      <c r="E170" s="1">
        <v>0</v>
      </c>
      <c r="F170" s="1">
        <v>0</v>
      </c>
      <c r="G170" s="2">
        <f t="shared" si="0"/>
        <v>543.68145000000004</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255.35</v>
      </c>
      <c r="E172" s="1">
        <v>0</v>
      </c>
      <c r="F172" s="1">
        <v>0</v>
      </c>
      <c r="G172" s="2">
        <f t="shared" si="0"/>
        <v>87.329700000000003</v>
      </c>
      <c r="H172" s="2">
        <f t="shared" si="1"/>
        <v>0.34999999999999432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25915.099999999995</v>
      </c>
      <c r="D173" s="1">
        <f>'PR-RAS'!E177</f>
        <v>23393.43</v>
      </c>
      <c r="E173" s="1">
        <v>0</v>
      </c>
      <c r="F173" s="1">
        <v>0</v>
      </c>
      <c r="G173" s="2">
        <f t="shared" si="0"/>
        <v>12504.737119999998</v>
      </c>
      <c r="H173" s="2">
        <f t="shared" si="1"/>
        <v>0.52999999999519787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2496.7199999999998</v>
      </c>
      <c r="D174" s="1">
        <f>'PR-RAS'!E178</f>
        <v>2802.24</v>
      </c>
      <c r="E174" s="1">
        <v>0</v>
      </c>
      <c r="F174" s="1">
        <v>0</v>
      </c>
      <c r="G174" s="2">
        <f t="shared" si="0"/>
        <v>1401.5075999999997</v>
      </c>
      <c r="H174" s="2">
        <f t="shared" si="1"/>
        <v>0.51999999999998181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12349</v>
      </c>
      <c r="D175" s="1">
        <f>'PR-RAS'!E179</f>
        <v>7416.1</v>
      </c>
      <c r="E175" s="1">
        <v>0</v>
      </c>
      <c r="F175" s="1">
        <v>0</v>
      </c>
      <c r="G175" s="2">
        <f t="shared" si="0"/>
        <v>4729.5288</v>
      </c>
      <c r="H175" s="2">
        <f t="shared" si="1"/>
        <v>0.1000000000003638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733</v>
      </c>
      <c r="D176" s="1">
        <f>'PR-RAS'!E180</f>
        <v>0</v>
      </c>
      <c r="E176" s="1">
        <v>0</v>
      </c>
      <c r="F176" s="1">
        <v>0</v>
      </c>
      <c r="G176" s="2">
        <f t="shared" si="0"/>
        <v>128.27500000000001</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4663.91</v>
      </c>
      <c r="D177" s="1">
        <f>'PR-RAS'!E181</f>
        <v>3363.47</v>
      </c>
      <c r="E177" s="1">
        <v>0</v>
      </c>
      <c r="F177" s="1">
        <v>0</v>
      </c>
      <c r="G177" s="2">
        <f t="shared" si="0"/>
        <v>2004.7895999999996</v>
      </c>
      <c r="H177" s="2">
        <f t="shared" si="1"/>
        <v>0.55999999999994543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1563.35</v>
      </c>
      <c r="D178" s="1">
        <f>'PR-RAS'!E182</f>
        <v>1778.22</v>
      </c>
      <c r="E178" s="1">
        <v>0</v>
      </c>
      <c r="F178" s="1">
        <v>0</v>
      </c>
      <c r="G178" s="2">
        <f t="shared" si="0"/>
        <v>906.20282999999995</v>
      </c>
      <c r="H178" s="2">
        <f t="shared" si="1"/>
        <v>0.56999999999993634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2655.95</v>
      </c>
      <c r="D179" s="1">
        <f>'PR-RAS'!E183</f>
        <v>2929.65</v>
      </c>
      <c r="E179" s="1">
        <v>0</v>
      </c>
      <c r="F179" s="1">
        <v>0</v>
      </c>
      <c r="G179" s="2">
        <f t="shared" si="0"/>
        <v>1515.7144999999998</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937.21</v>
      </c>
      <c r="D180" s="1">
        <f>'PR-RAS'!E184</f>
        <v>2437.5</v>
      </c>
      <c r="E180" s="1">
        <v>0</v>
      </c>
      <c r="F180" s="1">
        <v>0</v>
      </c>
      <c r="G180" s="2">
        <f t="shared" si="0"/>
        <v>1040.3855899999999</v>
      </c>
      <c r="H180" s="2">
        <f t="shared" si="1"/>
        <v>0.71000000000003638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515.96</v>
      </c>
      <c r="D181" s="1">
        <f>'PR-RAS'!E185</f>
        <v>2666.25</v>
      </c>
      <c r="E181" s="1">
        <v>0</v>
      </c>
      <c r="F181" s="1">
        <v>0</v>
      </c>
      <c r="G181" s="2">
        <f t="shared" si="0"/>
        <v>1052.7228</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5784.05</v>
      </c>
      <c r="D184" s="1">
        <f>'PR-RAS'!E188</f>
        <v>3918.78</v>
      </c>
      <c r="E184" s="1">
        <v>0</v>
      </c>
      <c r="F184" s="1">
        <v>0</v>
      </c>
      <c r="G184" s="2">
        <f t="shared" si="0"/>
        <v>2492.7546299999999</v>
      </c>
      <c r="H184" s="2">
        <f t="shared" si="1"/>
        <v>0.26999999999998181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39.79</v>
      </c>
      <c r="D187" s="1">
        <f>'PR-RAS'!E191</f>
        <v>39.03</v>
      </c>
      <c r="E187" s="1">
        <v>0</v>
      </c>
      <c r="F187" s="1">
        <v>0</v>
      </c>
      <c r="G187" s="2">
        <f t="shared" si="0"/>
        <v>21.920099999999998</v>
      </c>
      <c r="H187" s="2">
        <f t="shared" si="1"/>
        <v>0.24000000000000199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v>
      </c>
      <c r="D188" s="1">
        <f>'PR-RAS'!E192</f>
        <v>110</v>
      </c>
      <c r="E188" s="1">
        <v>0</v>
      </c>
      <c r="F188" s="1">
        <v>0</v>
      </c>
      <c r="G188" s="2">
        <f t="shared" si="0"/>
        <v>51.424999999999997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80.64</v>
      </c>
      <c r="E189" s="1">
        <v>0</v>
      </c>
      <c r="F189" s="1">
        <v>0</v>
      </c>
      <c r="G189" s="2">
        <f t="shared" si="0"/>
        <v>30.320640000000001</v>
      </c>
      <c r="H189" s="2">
        <f t="shared" si="1"/>
        <v>0.35999999999999943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435.5</v>
      </c>
      <c r="D190" s="1">
        <f>'PR-RAS'!E194</f>
        <v>0</v>
      </c>
      <c r="E190" s="1">
        <v>0</v>
      </c>
      <c r="F190" s="1">
        <v>0</v>
      </c>
      <c r="G190" s="2">
        <f t="shared" si="0"/>
        <v>82.3095</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5253.76</v>
      </c>
      <c r="D191" s="1">
        <f>'PR-RAS'!E195</f>
        <v>3689.11</v>
      </c>
      <c r="E191" s="1">
        <v>0</v>
      </c>
      <c r="F191" s="1">
        <v>0</v>
      </c>
      <c r="G191" s="2">
        <f t="shared" si="0"/>
        <v>2400.0762</v>
      </c>
      <c r="H191" s="2">
        <f t="shared" si="1"/>
        <v>0.34999999999990905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164.74</v>
      </c>
      <c r="D192" s="1">
        <f>'PR-RAS'!E196</f>
        <v>0</v>
      </c>
      <c r="E192" s="1">
        <v>0</v>
      </c>
      <c r="F192" s="1">
        <v>0</v>
      </c>
      <c r="G192" s="2">
        <f t="shared" si="0"/>
        <v>31.465340000000001</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164.74</v>
      </c>
      <c r="D206" s="1">
        <f>'PR-RAS'!E210</f>
        <v>0</v>
      </c>
      <c r="E206" s="1">
        <v>0</v>
      </c>
      <c r="F206" s="1">
        <v>0</v>
      </c>
      <c r="G206" s="2">
        <f t="shared" si="0"/>
        <v>33.771700000000003</v>
      </c>
      <c r="H206" s="2">
        <f t="shared" si="1"/>
        <v>0.25999999999999091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164.74</v>
      </c>
      <c r="D209" s="1">
        <f>'PR-RAS'!E213</f>
        <v>0</v>
      </c>
      <c r="E209" s="1">
        <v>0</v>
      </c>
      <c r="F209" s="1">
        <v>0</v>
      </c>
      <c r="G209" s="2">
        <f t="shared" si="0"/>
        <v>34.265920000000001</v>
      </c>
      <c r="H209" s="2">
        <f t="shared" si="1"/>
        <v>0.25999999999999091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7236.48</v>
      </c>
      <c r="D248" s="1">
        <f>'PR-RAS'!E252</f>
        <v>9384.11</v>
      </c>
      <c r="E248" s="1">
        <v>0</v>
      </c>
      <c r="F248" s="1">
        <v>0</v>
      </c>
      <c r="G248" s="2">
        <f t="shared" si="0"/>
        <v>6423.1608999999999</v>
      </c>
      <c r="H248" s="2">
        <f t="shared" si="1"/>
        <v>0.59000000000014552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7236.48</v>
      </c>
      <c r="D255" s="1">
        <f>'PR-RAS'!E259</f>
        <v>9384.11</v>
      </c>
      <c r="E255" s="1">
        <v>0</v>
      </c>
      <c r="F255" s="1">
        <v>0</v>
      </c>
      <c r="G255" s="2">
        <f t="shared" si="0"/>
        <v>6605.1938</v>
      </c>
      <c r="H255" s="2">
        <f t="shared" si="1"/>
        <v>0.59000000000014552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7236.48</v>
      </c>
      <c r="D257" s="1">
        <f>'PR-RAS'!E261</f>
        <v>9384.11</v>
      </c>
      <c r="E257" s="1">
        <v>0</v>
      </c>
      <c r="F257" s="1">
        <v>0</v>
      </c>
      <c r="G257" s="2">
        <f t="shared" si="0"/>
        <v>6657.2031999999999</v>
      </c>
      <c r="H257" s="2">
        <f t="shared" si="1"/>
        <v>0.59000000000014552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407.43</v>
      </c>
      <c r="D259" s="1">
        <f>'PR-RAS'!E263</f>
        <v>396</v>
      </c>
      <c r="E259" s="1">
        <v>0</v>
      </c>
      <c r="F259" s="1">
        <v>0</v>
      </c>
      <c r="G259" s="2">
        <f t="shared" si="0"/>
        <v>309.45294000000001</v>
      </c>
      <c r="H259" s="2">
        <f t="shared" si="1"/>
        <v>0.43000000000000682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407.43</v>
      </c>
      <c r="D260" s="1">
        <f>'PR-RAS'!E264</f>
        <v>396</v>
      </c>
      <c r="E260" s="1">
        <v>0</v>
      </c>
      <c r="F260" s="1">
        <v>0</v>
      </c>
      <c r="G260" s="2">
        <f t="shared" si="0"/>
        <v>310.65237000000002</v>
      </c>
      <c r="H260" s="2">
        <f t="shared" si="1"/>
        <v>0.43000000000000682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407.43</v>
      </c>
      <c r="D262" s="1">
        <f>'PR-RAS'!E266</f>
        <v>396</v>
      </c>
      <c r="E262" s="1">
        <v>0</v>
      </c>
      <c r="F262" s="1">
        <v>0</v>
      </c>
      <c r="G262" s="2">
        <f t="shared" si="0"/>
        <v>313.05123000000003</v>
      </c>
      <c r="H262" s="2">
        <f t="shared" si="1"/>
        <v>0.43000000000000682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785201.33000000007</v>
      </c>
      <c r="D285" s="1">
        <f>'PR-RAS'!E289</f>
        <v>896864.64999999991</v>
      </c>
      <c r="E285" s="1">
        <v>0</v>
      </c>
      <c r="F285" s="1">
        <v>0</v>
      </c>
      <c r="G285" s="2">
        <f t="shared" si="8"/>
        <v>732416.29891999986</v>
      </c>
      <c r="H285" s="2">
        <f t="shared" si="9"/>
        <v>0.68000000016763806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7651.4299999998184</v>
      </c>
      <c r="D286" s="1">
        <f>'PR-RAS'!E290</f>
        <v>12371.650000000023</v>
      </c>
      <c r="E286" s="1">
        <v>0</v>
      </c>
      <c r="F286" s="1">
        <v>0</v>
      </c>
      <c r="G286" s="2">
        <f t="shared" si="8"/>
        <v>9232.4980499999601</v>
      </c>
      <c r="H286" s="2">
        <f t="shared" si="9"/>
        <v>0.77999999979510903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40308.959999999999</v>
      </c>
      <c r="D288" s="1">
        <f>'PR-RAS'!E292</f>
        <v>46682.82</v>
      </c>
      <c r="E288" s="1">
        <v>0</v>
      </c>
      <c r="F288" s="1">
        <v>0</v>
      </c>
      <c r="G288" s="2">
        <f t="shared" si="8"/>
        <v>38364.610199999996</v>
      </c>
      <c r="H288" s="2">
        <f t="shared" si="9"/>
        <v>0.22000000000116415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162.12</v>
      </c>
      <c r="D290" s="1">
        <f>'PR-RAS'!E294</f>
        <v>186.12</v>
      </c>
      <c r="E290" s="1">
        <v>0</v>
      </c>
      <c r="F290" s="1">
        <v>0</v>
      </c>
      <c r="G290" s="2">
        <f t="shared" si="8"/>
        <v>154.43003999999999</v>
      </c>
      <c r="H290" s="2">
        <f t="shared" si="9"/>
        <v>0.24000000000000909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10477.709999999999</v>
      </c>
      <c r="D345" s="1">
        <f>'PR-RAS'!E350</f>
        <v>13811.759999999998</v>
      </c>
      <c r="E345" s="1">
        <v>0</v>
      </c>
      <c r="F345" s="1">
        <v>0</v>
      </c>
      <c r="G345" s="2">
        <f t="shared" si="8"/>
        <v>13106.823119999997</v>
      </c>
      <c r="H345" s="2">
        <f t="shared" si="9"/>
        <v>0.53000000000247383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10477.709999999999</v>
      </c>
      <c r="D358" s="1">
        <f>'PR-RAS'!E363</f>
        <v>13811.759999999998</v>
      </c>
      <c r="E358" s="1">
        <v>0</v>
      </c>
      <c r="F358" s="1">
        <v>0</v>
      </c>
      <c r="G358" s="2">
        <f t="shared" si="8"/>
        <v>13602.139109999998</v>
      </c>
      <c r="H358" s="2">
        <f t="shared" si="9"/>
        <v>0.53000000000247383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1300</v>
      </c>
      <c r="D364" s="1">
        <f>'PR-RAS'!E369</f>
        <v>2173.8000000000002</v>
      </c>
      <c r="E364" s="1">
        <v>0</v>
      </c>
      <c r="F364" s="1">
        <v>0</v>
      </c>
      <c r="G364" s="2">
        <f t="shared" si="8"/>
        <v>2050.0788000000002</v>
      </c>
      <c r="H364" s="2">
        <f t="shared" si="9"/>
        <v>0.1999999999998181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843.8</v>
      </c>
      <c r="E366" s="1">
        <v>0</v>
      </c>
      <c r="F366" s="1">
        <v>0</v>
      </c>
      <c r="G366" s="2">
        <f t="shared" si="8"/>
        <v>615.97399999999993</v>
      </c>
      <c r="H366" s="2">
        <f t="shared" si="9"/>
        <v>0.20000000000004547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1300</v>
      </c>
      <c r="D371" s="1">
        <f>'PR-RAS'!E376</f>
        <v>1330</v>
      </c>
      <c r="E371" s="1">
        <v>0</v>
      </c>
      <c r="F371" s="1">
        <v>0</v>
      </c>
      <c r="G371" s="2">
        <f t="shared" si="8"/>
        <v>1465.2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9177.7099999999991</v>
      </c>
      <c r="D378" s="1">
        <f>'PR-RAS'!E383</f>
        <v>11637.96</v>
      </c>
      <c r="E378" s="1">
        <v>0</v>
      </c>
      <c r="F378" s="1">
        <v>0</v>
      </c>
      <c r="G378" s="2">
        <f t="shared" si="8"/>
        <v>12235.01851</v>
      </c>
      <c r="H378" s="2">
        <f t="shared" si="9"/>
        <v>0.33000000000174623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9177.7099999999991</v>
      </c>
      <c r="D379" s="1">
        <f>'PR-RAS'!E384</f>
        <v>11637.96</v>
      </c>
      <c r="E379" s="1">
        <v>0</v>
      </c>
      <c r="F379" s="1">
        <v>0</v>
      </c>
      <c r="G379" s="2">
        <f t="shared" si="8"/>
        <v>12267.47214</v>
      </c>
      <c r="H379" s="2">
        <f t="shared" si="9"/>
        <v>0.33000000000174623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10477.709999999999</v>
      </c>
      <c r="D403" s="1">
        <f>'PR-RAS'!E408</f>
        <v>13811.759999999998</v>
      </c>
      <c r="E403" s="1">
        <v>0</v>
      </c>
      <c r="F403" s="1">
        <v>0</v>
      </c>
      <c r="G403" s="2">
        <f t="shared" si="8"/>
        <v>15316.694459999999</v>
      </c>
      <c r="H403" s="2">
        <f t="shared" si="9"/>
        <v>0.53000000000247383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32217.08</v>
      </c>
      <c r="D405" s="1">
        <f>'PR-RAS'!E410</f>
        <v>41303.79</v>
      </c>
      <c r="E405" s="1">
        <v>0</v>
      </c>
      <c r="F405" s="1">
        <v>0</v>
      </c>
      <c r="G405" s="2">
        <f t="shared" si="8"/>
        <v>46389.162640000002</v>
      </c>
      <c r="H405" s="2">
        <f t="shared" si="9"/>
        <v>0.29000000000087311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792852.75999999989</v>
      </c>
      <c r="D407" s="1">
        <f>'PR-RAS'!E412</f>
        <v>909236.29999999993</v>
      </c>
      <c r="E407" s="1">
        <v>0</v>
      </c>
      <c r="F407" s="1">
        <v>0</v>
      </c>
      <c r="G407" s="2">
        <f t="shared" si="8"/>
        <v>1060198.09616</v>
      </c>
      <c r="H407" s="2">
        <f t="shared" si="9"/>
        <v>0.5400000000372529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795679.04</v>
      </c>
      <c r="D408" s="1">
        <f>'PR-RAS'!E413</f>
        <v>910676.40999999992</v>
      </c>
      <c r="E408" s="1">
        <v>0</v>
      </c>
      <c r="F408" s="1">
        <v>0</v>
      </c>
      <c r="G408" s="2">
        <f t="shared" si="8"/>
        <v>1065131.9670199999</v>
      </c>
      <c r="H408" s="2">
        <f t="shared" si="9"/>
        <v>0.44999999995343387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2826.2800000001444</v>
      </c>
      <c r="D410" s="1">
        <f>'PR-RAS'!E415</f>
        <v>1440.109999999986</v>
      </c>
      <c r="E410" s="1">
        <v>0</v>
      </c>
      <c r="F410" s="1">
        <v>0</v>
      </c>
      <c r="G410" s="2">
        <f t="shared" si="8"/>
        <v>2333.9585000000475</v>
      </c>
      <c r="H410" s="2">
        <f t="shared" si="9"/>
        <v>0.39000000013038516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8091.8799999999974</v>
      </c>
      <c r="D411" s="1">
        <f>'PR-RAS'!E416</f>
        <v>5379.0299999999988</v>
      </c>
      <c r="E411" s="1">
        <v>0</v>
      </c>
      <c r="F411" s="1">
        <v>0</v>
      </c>
      <c r="G411" s="2">
        <f t="shared" si="8"/>
        <v>7728.4753999999975</v>
      </c>
      <c r="H411" s="2">
        <f t="shared" si="9"/>
        <v>0.15000000000145519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162.12</v>
      </c>
      <c r="D413" s="1">
        <f>'PR-RAS'!E418</f>
        <v>186.12</v>
      </c>
      <c r="E413" s="1">
        <v>0</v>
      </c>
      <c r="F413" s="1">
        <v>0</v>
      </c>
      <c r="G413" s="2">
        <f t="shared" si="8"/>
        <v>220.15631999999999</v>
      </c>
      <c r="H413" s="2">
        <f t="shared" si="9"/>
        <v>0.24000000000000909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792852.75999999989</v>
      </c>
      <c r="D633" s="1">
        <f>'PR-RAS'!E639</f>
        <v>909236.29999999993</v>
      </c>
      <c r="E633" s="1">
        <v>0</v>
      </c>
      <c r="F633" s="1">
        <v>0</v>
      </c>
      <c r="G633" s="2">
        <f t="shared" si="10"/>
        <v>1650357.6275199999</v>
      </c>
      <c r="H633" s="2">
        <f t="shared" si="11"/>
        <v>0.5400000000372529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795679.04</v>
      </c>
      <c r="D634" s="1">
        <f>'PR-RAS'!E640</f>
        <v>910676.40999999992</v>
      </c>
      <c r="E634" s="1">
        <v>0</v>
      </c>
      <c r="F634" s="1">
        <v>0</v>
      </c>
      <c r="G634" s="2">
        <f t="shared" si="10"/>
        <v>1656581.16738</v>
      </c>
      <c r="H634" s="2">
        <f t="shared" si="11"/>
        <v>0.44999999995343387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2826.2800000001444</v>
      </c>
      <c r="D636" s="1">
        <f>'PR-RAS'!E642</f>
        <v>1440.109999999986</v>
      </c>
      <c r="E636" s="1">
        <v>0</v>
      </c>
      <c r="F636" s="1">
        <v>0</v>
      </c>
      <c r="G636" s="2">
        <f t="shared" si="10"/>
        <v>3623.6275000000742</v>
      </c>
      <c r="H636" s="2">
        <f t="shared" si="11"/>
        <v>0.39000000013038516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8091.8799999999974</v>
      </c>
      <c r="D637" s="1">
        <f>'PR-RAS'!E643</f>
        <v>5379.0299999999988</v>
      </c>
      <c r="E637" s="1">
        <v>0</v>
      </c>
      <c r="F637" s="1">
        <v>0</v>
      </c>
      <c r="G637" s="2">
        <f t="shared" si="10"/>
        <v>11988.561839999997</v>
      </c>
      <c r="H637" s="2">
        <f t="shared" si="11"/>
        <v>0.15000000000145519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5265.599999999853</v>
      </c>
      <c r="D639" s="1">
        <f>'PR-RAS'!E645</f>
        <v>3938.9200000000128</v>
      </c>
      <c r="E639" s="1">
        <v>0</v>
      </c>
      <c r="F639" s="1">
        <v>0</v>
      </c>
      <c r="G639" s="2">
        <f t="shared" si="10"/>
        <v>8385.5147199999228</v>
      </c>
      <c r="H639" s="2">
        <f t="shared" si="11"/>
        <v>0.48000000013416866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22142.720000000001</v>
      </c>
      <c r="D643" s="1">
        <f>'PR-RAS'!E650</f>
        <v>25263.13</v>
      </c>
      <c r="E643" s="1">
        <v>0</v>
      </c>
      <c r="F643" s="1">
        <v>0</v>
      </c>
      <c r="G643" s="2">
        <f t="shared" si="10"/>
        <v>46653.485160000011</v>
      </c>
      <c r="H643" s="2">
        <f t="shared" si="11"/>
        <v>0.40999999999985448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22142.720000000001</v>
      </c>
      <c r="D644" s="1">
        <f>'PR-RAS'!E651</f>
        <v>25263.13</v>
      </c>
      <c r="E644" s="1">
        <v>0</v>
      </c>
      <c r="F644" s="1">
        <v>0</v>
      </c>
      <c r="G644" s="2">
        <f t="shared" si="10"/>
        <v>46726.154140000006</v>
      </c>
      <c r="H644" s="2">
        <f t="shared" si="11"/>
        <v>0.40999999999985448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38</v>
      </c>
      <c r="E647" s="1">
        <v>0</v>
      </c>
      <c r="F647" s="1">
        <v>0</v>
      </c>
      <c r="G647" s="2">
        <f t="shared" si="10"/>
        <v>73.644000000000005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28</v>
      </c>
      <c r="E649" s="1">
        <v>0</v>
      </c>
      <c r="F649" s="1">
        <v>0</v>
      </c>
      <c r="G649" s="2">
        <f t="shared" si="10"/>
        <v>54.432000000000002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1441.45</v>
      </c>
      <c r="D664" s="1">
        <f>'PR-RAS'!E671</f>
        <v>0</v>
      </c>
      <c r="E664" s="1">
        <v>0</v>
      </c>
      <c r="F664" s="1">
        <v>0</v>
      </c>
      <c r="G664" s="2">
        <f t="shared" si="10"/>
        <v>955.68135000000007</v>
      </c>
      <c r="H664" s="2">
        <f t="shared" si="11"/>
        <v>0.45000000000004547</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708495.89</v>
      </c>
      <c r="D668" s="1">
        <f>'PR-RAS'!E675</f>
        <v>831105.62</v>
      </c>
      <c r="E668" s="1">
        <v>0</v>
      </c>
      <c r="F668" s="1">
        <v>0</v>
      </c>
      <c r="G668" s="2">
        <f t="shared" si="10"/>
        <v>1581261.6557100001</v>
      </c>
      <c r="H668" s="2">
        <f t="shared" si="11"/>
        <v>0.48999999999068677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11654.11</v>
      </c>
      <c r="E669" s="1">
        <v>0</v>
      </c>
      <c r="F669" s="1">
        <v>0</v>
      </c>
      <c r="G669" s="2">
        <f t="shared" si="10"/>
        <v>15569.890960000002</v>
      </c>
      <c r="H669" s="2">
        <f t="shared" si="11"/>
        <v>0.11000000000058208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1865.77</v>
      </c>
      <c r="D713" s="1">
        <f>'PR-RAS'!E720</f>
        <v>2348.5100000000002</v>
      </c>
      <c r="E713" s="1">
        <v>0</v>
      </c>
      <c r="F713" s="1">
        <v>0</v>
      </c>
      <c r="G713" s="2">
        <f t="shared" si="10"/>
        <v>4672.7064800000007</v>
      </c>
      <c r="H713" s="2">
        <f t="shared" si="11"/>
        <v>0.71999999999979991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7236.48</v>
      </c>
      <c r="D821" s="1">
        <f>'PR-RAS'!E828</f>
        <v>9384.11</v>
      </c>
      <c r="E821" s="1">
        <v>0</v>
      </c>
      <c r="F821" s="1">
        <v>0</v>
      </c>
      <c r="G821" s="2">
        <f t="shared" si="18"/>
        <v>21323.853999999999</v>
      </c>
      <c r="H821" s="2">
        <f t="shared" si="19"/>
        <v>0.59000000000014552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1273407.8399999996</v>
      </c>
      <c r="D984" s="6">
        <f>BILANCA!E6</f>
        <v>1296790.8999999997</v>
      </c>
      <c r="E984" s="6">
        <v>0</v>
      </c>
      <c r="F984" s="6">
        <v>0</v>
      </c>
      <c r="G984" s="7">
        <f t="shared" ref="G984:G1241" si="22">B984/1000*C984+B984/500*D984</f>
        <v>3866.9896399999989</v>
      </c>
      <c r="H984" s="7">
        <f t="shared" si="19"/>
        <v>0.26000000070780516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1240186.4399999997</v>
      </c>
      <c r="D985" s="1">
        <f>BILANCA!E7</f>
        <v>1265391.5099999998</v>
      </c>
      <c r="E985" s="1">
        <v>0</v>
      </c>
      <c r="F985" s="1">
        <v>0</v>
      </c>
      <c r="G985" s="2">
        <f t="shared" si="22"/>
        <v>7541.9389199999987</v>
      </c>
      <c r="H985" s="2">
        <f t="shared" si="19"/>
        <v>0.92999999993480742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11482.7</v>
      </c>
      <c r="D986" s="1">
        <f>BILANCA!E8</f>
        <v>11482.7</v>
      </c>
      <c r="E986" s="1">
        <v>0</v>
      </c>
      <c r="F986" s="1">
        <v>0</v>
      </c>
      <c r="G986" s="2">
        <f t="shared" si="22"/>
        <v>103.3443</v>
      </c>
      <c r="H986" s="2">
        <f t="shared" si="19"/>
        <v>0.59999999999854481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8496.44</v>
      </c>
      <c r="D987" s="1">
        <f>BILANCA!E9</f>
        <v>8496.44</v>
      </c>
      <c r="E987" s="1">
        <v>0</v>
      </c>
      <c r="F987" s="1">
        <v>0</v>
      </c>
      <c r="G987" s="2">
        <f t="shared" si="22"/>
        <v>101.95728000000003</v>
      </c>
      <c r="H987" s="2">
        <f t="shared" si="19"/>
        <v>0.88000000000101863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2986.26</v>
      </c>
      <c r="D988" s="1">
        <f>BILANCA!E10</f>
        <v>2986.26</v>
      </c>
      <c r="E988" s="1">
        <v>0</v>
      </c>
      <c r="F988" s="1">
        <v>0</v>
      </c>
      <c r="G988" s="2">
        <f t="shared" si="22"/>
        <v>44.793900000000008</v>
      </c>
      <c r="H988" s="2">
        <f t="shared" si="19"/>
        <v>0.52000000000043656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1228703.7399999998</v>
      </c>
      <c r="D990" s="1">
        <f>BILANCA!E12</f>
        <v>1253908.8099999998</v>
      </c>
      <c r="E990" s="1">
        <v>0</v>
      </c>
      <c r="F990" s="1">
        <v>0</v>
      </c>
      <c r="G990" s="2">
        <f t="shared" si="22"/>
        <v>26155.649519999995</v>
      </c>
      <c r="H990" s="2">
        <f t="shared" si="19"/>
        <v>0.45000000041909516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1085373.1099999999</v>
      </c>
      <c r="D991" s="1">
        <f>BILANCA!E13</f>
        <v>1075118.8499999999</v>
      </c>
      <c r="E991" s="1">
        <v>0</v>
      </c>
      <c r="F991" s="1">
        <v>0</v>
      </c>
      <c r="G991" s="2">
        <f t="shared" si="22"/>
        <v>25884.886479999997</v>
      </c>
      <c r="H991" s="2">
        <f t="shared" si="19"/>
        <v>0.26000000000931323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17368.96</v>
      </c>
      <c r="D992" s="1">
        <f>BILANCA!E14</f>
        <v>17368.96</v>
      </c>
      <c r="E992" s="1">
        <v>0</v>
      </c>
      <c r="F992" s="1">
        <v>0</v>
      </c>
      <c r="G992" s="2">
        <f t="shared" si="22"/>
        <v>468.96191999999991</v>
      </c>
      <c r="H992" s="2">
        <f t="shared" si="19"/>
        <v>8.000000000174623E-2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1387750.97</v>
      </c>
      <c r="D993" s="1">
        <f>BILANCA!E15</f>
        <v>1388250.97</v>
      </c>
      <c r="E993" s="1">
        <v>0</v>
      </c>
      <c r="F993" s="1">
        <v>0</v>
      </c>
      <c r="G993" s="2">
        <f t="shared" si="22"/>
        <v>41642.5291</v>
      </c>
      <c r="H993" s="2">
        <f t="shared" si="19"/>
        <v>6.0000000055879354E-2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319746.82</v>
      </c>
      <c r="D996" s="1">
        <f>BILANCA!E18</f>
        <v>330501.08</v>
      </c>
      <c r="E996" s="1">
        <v>0</v>
      </c>
      <c r="F996" s="1">
        <v>0</v>
      </c>
      <c r="G996" s="2">
        <f t="shared" si="22"/>
        <v>12749.73674</v>
      </c>
      <c r="H996" s="2">
        <f t="shared" si="19"/>
        <v>0.26000000000931323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73590.41</v>
      </c>
      <c r="D997" s="1">
        <f>BILANCA!E19</f>
        <v>97411.780000000028</v>
      </c>
      <c r="E997" s="1">
        <v>0</v>
      </c>
      <c r="F997" s="1">
        <v>0</v>
      </c>
      <c r="G997" s="2">
        <f t="shared" si="22"/>
        <v>3757.7955800000009</v>
      </c>
      <c r="H997" s="2">
        <f t="shared" si="19"/>
        <v>0.62999999997555278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131258</v>
      </c>
      <c r="D998" s="1">
        <f>BILANCA!E20</f>
        <v>157319.44</v>
      </c>
      <c r="E998" s="1">
        <v>0</v>
      </c>
      <c r="F998" s="1">
        <v>0</v>
      </c>
      <c r="G998" s="2">
        <f t="shared" si="22"/>
        <v>6688.4531999999999</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3070.61</v>
      </c>
      <c r="D999" s="1">
        <f>BILANCA!E21</f>
        <v>3914.41</v>
      </c>
      <c r="E999" s="1">
        <v>0</v>
      </c>
      <c r="F999" s="1">
        <v>0</v>
      </c>
      <c r="G999" s="2">
        <f t="shared" si="22"/>
        <v>174.39087999999998</v>
      </c>
      <c r="H999" s="2">
        <f t="shared" si="19"/>
        <v>0.79999999999972715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1272.29</v>
      </c>
      <c r="D1000" s="1">
        <f>BILANCA!E22</f>
        <v>1271.29</v>
      </c>
      <c r="E1000" s="1">
        <v>0</v>
      </c>
      <c r="F1000" s="1">
        <v>0</v>
      </c>
      <c r="G1000" s="2">
        <f t="shared" si="22"/>
        <v>64.852789999999999</v>
      </c>
      <c r="H1000" s="2">
        <f t="shared" si="19"/>
        <v>0.57999999999992724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4227.91</v>
      </c>
      <c r="D1002" s="1">
        <f>BILANCA!E24</f>
        <v>4227.91</v>
      </c>
      <c r="E1002" s="1">
        <v>0</v>
      </c>
      <c r="F1002" s="1">
        <v>0</v>
      </c>
      <c r="G1002" s="2">
        <f t="shared" si="22"/>
        <v>240.99086999999997</v>
      </c>
      <c r="H1002" s="2">
        <f t="shared" si="19"/>
        <v>0.18000000000029104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41125.360000000001</v>
      </c>
      <c r="D1003" s="1">
        <f>BILANCA!E25</f>
        <v>41125.360000000001</v>
      </c>
      <c r="E1003" s="1">
        <v>0</v>
      </c>
      <c r="F1003" s="1">
        <v>0</v>
      </c>
      <c r="G1003" s="2">
        <f t="shared" si="22"/>
        <v>2467.5216</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38117.1</v>
      </c>
      <c r="D1004" s="1">
        <f>BILANCA!E26</f>
        <v>39447.1</v>
      </c>
      <c r="E1004" s="1">
        <v>0</v>
      </c>
      <c r="F1004" s="1">
        <v>0</v>
      </c>
      <c r="G1004" s="2">
        <f t="shared" si="22"/>
        <v>2457.2372999999998</v>
      </c>
      <c r="H1004" s="2">
        <f t="shared" si="19"/>
        <v>0.19999999999708962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145480.85999999999</v>
      </c>
      <c r="D1006" s="1">
        <f>BILANCA!E28</f>
        <v>149893.73000000001</v>
      </c>
      <c r="E1006" s="1">
        <v>0</v>
      </c>
      <c r="F1006" s="1">
        <v>0</v>
      </c>
      <c r="G1006" s="2">
        <f t="shared" si="22"/>
        <v>10241.17136</v>
      </c>
      <c r="H1006" s="2">
        <f t="shared" si="19"/>
        <v>0.41000000000349246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69740.22</v>
      </c>
      <c r="D1013" s="1">
        <f>BILANCA!E35</f>
        <v>81378.179999999993</v>
      </c>
      <c r="E1013" s="1">
        <v>0</v>
      </c>
      <c r="F1013" s="1">
        <v>0</v>
      </c>
      <c r="G1013" s="2">
        <f t="shared" si="22"/>
        <v>6974.8973999999998</v>
      </c>
      <c r="H1013" s="2">
        <f t="shared" si="19"/>
        <v>0.39999999999417923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107216.01</v>
      </c>
      <c r="D1014" s="1">
        <f>BILANCA!E36</f>
        <v>118853.97</v>
      </c>
      <c r="E1014" s="1">
        <v>0</v>
      </c>
      <c r="F1014" s="1">
        <v>0</v>
      </c>
      <c r="G1014" s="2">
        <f t="shared" si="22"/>
        <v>10692.642449999999</v>
      </c>
      <c r="H1014" s="2">
        <f t="shared" si="19"/>
        <v>3.9999999993597157E-2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37475.79</v>
      </c>
      <c r="D1018" s="1">
        <f>BILANCA!E40</f>
        <v>37475.79</v>
      </c>
      <c r="E1018" s="1">
        <v>0</v>
      </c>
      <c r="F1018" s="1">
        <v>0</v>
      </c>
      <c r="G1018" s="2">
        <f t="shared" si="22"/>
        <v>3934.9579500000009</v>
      </c>
      <c r="H1018" s="2">
        <f t="shared" si="19"/>
        <v>0.41999999999825377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41980.160000000003</v>
      </c>
      <c r="D1032" s="1">
        <f>BILANCA!E54</f>
        <v>42202.720000000001</v>
      </c>
      <c r="E1032" s="1">
        <v>0</v>
      </c>
      <c r="F1032" s="1">
        <v>0</v>
      </c>
      <c r="G1032" s="2">
        <f t="shared" si="22"/>
        <v>6192.894400000001</v>
      </c>
      <c r="H1032" s="2">
        <f t="shared" si="19"/>
        <v>0.44000000000232831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41980.160000000003</v>
      </c>
      <c r="D1033" s="1">
        <f>BILANCA!E55</f>
        <v>42202.720000000001</v>
      </c>
      <c r="E1033" s="1">
        <v>0</v>
      </c>
      <c r="F1033" s="1">
        <v>0</v>
      </c>
      <c r="G1033" s="2">
        <f t="shared" si="22"/>
        <v>6319.2800000000007</v>
      </c>
      <c r="H1033" s="2">
        <f t="shared" si="19"/>
        <v>0.44000000000232831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33221.4</v>
      </c>
      <c r="D1046" s="1">
        <f>BILANCA!E68</f>
        <v>31399.39</v>
      </c>
      <c r="E1046" s="1">
        <v>0</v>
      </c>
      <c r="F1046" s="1">
        <v>0</v>
      </c>
      <c r="G1046" s="2">
        <f t="shared" si="22"/>
        <v>6049.2713400000002</v>
      </c>
      <c r="H1046" s="2">
        <f t="shared" si="19"/>
        <v>0.79000000000087311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21119.53</v>
      </c>
      <c r="D1056" s="1">
        <f>BILANCA!E78</f>
        <v>21582.29</v>
      </c>
      <c r="E1056" s="1">
        <v>0</v>
      </c>
      <c r="F1056" s="1">
        <v>0</v>
      </c>
      <c r="G1056" s="2">
        <f t="shared" si="22"/>
        <v>4692.740029999999</v>
      </c>
      <c r="H1056" s="2">
        <f t="shared" si="19"/>
        <v>0.76000000000203727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738.19</v>
      </c>
      <c r="D1062" s="1">
        <f>BILANCA!E84</f>
        <v>762.2</v>
      </c>
      <c r="E1062" s="1">
        <v>0</v>
      </c>
      <c r="F1062" s="1">
        <v>0</v>
      </c>
      <c r="G1062" s="2">
        <f t="shared" si="22"/>
        <v>178.74461000000002</v>
      </c>
      <c r="H1062" s="2">
        <f t="shared" si="19"/>
        <v>0.39000000000010004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20381.34</v>
      </c>
      <c r="D1064" s="1">
        <f>BILANCA!E86</f>
        <v>20820.09</v>
      </c>
      <c r="E1064" s="1">
        <v>0</v>
      </c>
      <c r="F1064" s="1">
        <v>0</v>
      </c>
      <c r="G1064" s="2">
        <f t="shared" si="22"/>
        <v>5023.7431200000001</v>
      </c>
      <c r="H1064" s="2">
        <f t="shared" si="19"/>
        <v>0.43000000000029104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10207.890000000001</v>
      </c>
      <c r="D1124" s="1">
        <f>BILANCA!E146</f>
        <v>9817.1</v>
      </c>
      <c r="E1124" s="1">
        <v>0</v>
      </c>
      <c r="F1124" s="1">
        <v>0</v>
      </c>
      <c r="G1124" s="2">
        <f t="shared" si="22"/>
        <v>4207.7346900000002</v>
      </c>
      <c r="H1124" s="2">
        <f t="shared" si="23"/>
        <v>0.20999999999912689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162.12</v>
      </c>
      <c r="D1138" s="1">
        <f>BILANCA!E160</f>
        <v>186.12</v>
      </c>
      <c r="E1138" s="1">
        <v>0</v>
      </c>
      <c r="F1138" s="1">
        <v>0</v>
      </c>
      <c r="G1138" s="2">
        <f t="shared" si="22"/>
        <v>82.825800000000001</v>
      </c>
      <c r="H1138" s="2">
        <f t="shared" si="23"/>
        <v>0.24000000000000909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10045.77</v>
      </c>
      <c r="D1139" s="1">
        <f>BILANCA!E161</f>
        <v>9630.98</v>
      </c>
      <c r="E1139" s="1">
        <v>0</v>
      </c>
      <c r="F1139" s="1">
        <v>0</v>
      </c>
      <c r="G1139" s="2">
        <f t="shared" si="22"/>
        <v>4572.0058799999997</v>
      </c>
      <c r="H1139" s="2">
        <f t="shared" si="23"/>
        <v>0.25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1893.98</v>
      </c>
      <c r="D1142" s="1">
        <f>BILANCA!E164</f>
        <v>0</v>
      </c>
      <c r="E1142" s="1">
        <v>0</v>
      </c>
      <c r="F1142" s="1">
        <v>0</v>
      </c>
      <c r="G1142" s="2">
        <f t="shared" si="22"/>
        <v>301.14282000000003</v>
      </c>
      <c r="H1142" s="2">
        <f t="shared" si="23"/>
        <v>1.999999999998181E-2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1893.98</v>
      </c>
      <c r="D1144" s="1">
        <f>BILANCA!E166</f>
        <v>0</v>
      </c>
      <c r="E1144" s="1">
        <v>0</v>
      </c>
      <c r="F1144" s="1">
        <v>0</v>
      </c>
      <c r="G1144" s="2">
        <f t="shared" si="22"/>
        <v>304.93078000000003</v>
      </c>
      <c r="H1144" s="2">
        <f t="shared" si="23"/>
        <v>1.999999999998181E-2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1273407.8400000001</v>
      </c>
      <c r="D1152" s="1">
        <f>BILANCA!E175</f>
        <v>1296790.9000000001</v>
      </c>
      <c r="E1152" s="1">
        <v>0</v>
      </c>
      <c r="F1152" s="1">
        <v>0</v>
      </c>
      <c r="G1152" s="2">
        <f t="shared" si="22"/>
        <v>653521.24916000012</v>
      </c>
      <c r="H1152" s="2">
        <f t="shared" si="23"/>
        <v>0.25999999977648258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27793.68</v>
      </c>
      <c r="D1153" s="1">
        <f>BILANCA!E176</f>
        <v>27274.35</v>
      </c>
      <c r="E1153" s="1">
        <v>0</v>
      </c>
      <c r="F1153" s="1">
        <v>0</v>
      </c>
      <c r="G1153" s="2">
        <f t="shared" si="22"/>
        <v>13998.204600000001</v>
      </c>
      <c r="H1153" s="2">
        <f t="shared" si="23"/>
        <v>0.66999999999825377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27793.68</v>
      </c>
      <c r="D1154" s="1">
        <f>BILANCA!E177</f>
        <v>27274.35</v>
      </c>
      <c r="E1154" s="1">
        <v>0</v>
      </c>
      <c r="F1154" s="1">
        <v>0</v>
      </c>
      <c r="G1154" s="2">
        <f t="shared" si="22"/>
        <v>14080.546979999999</v>
      </c>
      <c r="H1154" s="2">
        <f t="shared" si="23"/>
        <v>0.66999999999825377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751.3</v>
      </c>
      <c r="D1155" s="1">
        <f>BILANCA!E178</f>
        <v>0</v>
      </c>
      <c r="E1155" s="1">
        <v>0</v>
      </c>
      <c r="F1155" s="1">
        <v>0</v>
      </c>
      <c r="G1155" s="2">
        <f t="shared" si="22"/>
        <v>129.22359999999998</v>
      </c>
      <c r="H1155" s="2">
        <f t="shared" si="23"/>
        <v>0.29999999999995453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7007.78</v>
      </c>
      <c r="D1156" s="1">
        <f>BILANCA!E179</f>
        <v>9136.8700000000008</v>
      </c>
      <c r="E1156" s="1">
        <v>0</v>
      </c>
      <c r="F1156" s="1">
        <v>0</v>
      </c>
      <c r="G1156" s="2">
        <f t="shared" si="22"/>
        <v>4373.7029599999996</v>
      </c>
      <c r="H1156" s="2">
        <f t="shared" si="23"/>
        <v>0.3499999999994543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20034.599999999999</v>
      </c>
      <c r="D1165" s="1">
        <f>BILANCA!E188</f>
        <v>18137.48</v>
      </c>
      <c r="E1165" s="1">
        <v>0</v>
      </c>
      <c r="F1165" s="1">
        <v>0</v>
      </c>
      <c r="G1165" s="2">
        <f t="shared" si="22"/>
        <v>10248.339919999999</v>
      </c>
      <c r="H1165" s="2">
        <f t="shared" si="23"/>
        <v>0.88000000000101863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1245614.1600000001</v>
      </c>
      <c r="D1214" s="1">
        <f>BILANCA!E237</f>
        <v>1269516.55</v>
      </c>
      <c r="E1214" s="1">
        <v>0</v>
      </c>
      <c r="F1214" s="1">
        <v>0</v>
      </c>
      <c r="G1214" s="2">
        <f t="shared" si="22"/>
        <v>874253.51705999998</v>
      </c>
      <c r="H1214" s="2">
        <f t="shared" si="23"/>
        <v>0.61000000010244548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1240186.44</v>
      </c>
      <c r="D1215" s="1">
        <f>BILANCA!E238</f>
        <v>1265391.51</v>
      </c>
      <c r="E1215" s="1">
        <v>0</v>
      </c>
      <c r="F1215" s="1">
        <v>0</v>
      </c>
      <c r="G1215" s="2">
        <f t="shared" si="22"/>
        <v>874864.91472</v>
      </c>
      <c r="H1215" s="2">
        <f t="shared" si="23"/>
        <v>0.92999999993480742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1240186.44</v>
      </c>
      <c r="D1216" s="1">
        <f>BILANCA!E239</f>
        <v>1265391.51</v>
      </c>
      <c r="E1216" s="1">
        <v>0</v>
      </c>
      <c r="F1216" s="1">
        <v>0</v>
      </c>
      <c r="G1216" s="2">
        <f t="shared" si="22"/>
        <v>878635.88418000005</v>
      </c>
      <c r="H1216" s="2">
        <f t="shared" si="23"/>
        <v>0.92999999993480742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1236403.76</v>
      </c>
      <c r="D1217" s="1">
        <f>BILANCA!E240</f>
        <v>1261608.83</v>
      </c>
      <c r="E1217" s="1">
        <v>0</v>
      </c>
      <c r="F1217" s="1">
        <v>0</v>
      </c>
      <c r="G1217" s="2">
        <f t="shared" si="22"/>
        <v>879751.41228000016</v>
      </c>
      <c r="H1217" s="2">
        <f t="shared" si="23"/>
        <v>0.40999999991618097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3782.68</v>
      </c>
      <c r="D1218" s="1">
        <f>BILANCA!E241</f>
        <v>3782.68</v>
      </c>
      <c r="E1218" s="1">
        <v>0</v>
      </c>
      <c r="F1218" s="1">
        <v>0</v>
      </c>
      <c r="G1218" s="2">
        <f t="shared" si="22"/>
        <v>2666.7893999999997</v>
      </c>
      <c r="H1218" s="2">
        <f t="shared" si="23"/>
        <v>0.64000000000032742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5265.5999999999985</v>
      </c>
      <c r="D1222" s="1">
        <f>BILANCA!E245</f>
        <v>3938.9200000000055</v>
      </c>
      <c r="E1222" s="1">
        <v>0</v>
      </c>
      <c r="F1222" s="1">
        <v>0</v>
      </c>
      <c r="G1222" s="2">
        <f t="shared" si="22"/>
        <v>3141.282160000002</v>
      </c>
      <c r="H1222" s="2">
        <f t="shared" si="23"/>
        <v>0.47999999999592546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46569.39</v>
      </c>
      <c r="D1223" s="1">
        <f>BILANCA!E246</f>
        <v>46086.51</v>
      </c>
      <c r="E1223" s="1">
        <v>0</v>
      </c>
      <c r="F1223" s="1">
        <v>0</v>
      </c>
      <c r="G1223" s="2">
        <f t="shared" si="22"/>
        <v>33298.178399999997</v>
      </c>
      <c r="H1223" s="2">
        <f t="shared" si="23"/>
        <v>0.87999999999738066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46569.39</v>
      </c>
      <c r="D1224" s="1">
        <f>BILANCA!E247</f>
        <v>46086.51</v>
      </c>
      <c r="E1224" s="1">
        <v>0</v>
      </c>
      <c r="F1224" s="1">
        <v>0</v>
      </c>
      <c r="G1224" s="2">
        <f t="shared" si="22"/>
        <v>33436.920810000003</v>
      </c>
      <c r="H1224" s="2">
        <f t="shared" si="23"/>
        <v>0.87999999999738066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41303.79</v>
      </c>
      <c r="D1227" s="1">
        <f>BILANCA!E250</f>
        <v>42147.59</v>
      </c>
      <c r="E1227" s="1">
        <v>0</v>
      </c>
      <c r="F1227" s="1">
        <v>0</v>
      </c>
      <c r="G1227" s="2">
        <f t="shared" si="22"/>
        <v>30646.148679999998</v>
      </c>
      <c r="H1227" s="2">
        <f t="shared" si="23"/>
        <v>0.62000000000261934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41303.79</v>
      </c>
      <c r="D1229" s="1">
        <f>BILANCA!E252</f>
        <v>42147.59</v>
      </c>
      <c r="E1229" s="1">
        <v>0</v>
      </c>
      <c r="F1229" s="1">
        <v>0</v>
      </c>
      <c r="G1229" s="2">
        <f t="shared" si="22"/>
        <v>30897.346619999997</v>
      </c>
      <c r="H1229" s="2">
        <f t="shared" si="23"/>
        <v>0.62000000000261934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162.12</v>
      </c>
      <c r="D1232" s="1">
        <f>BILANCA!E255</f>
        <v>186.12</v>
      </c>
      <c r="E1232" s="1">
        <v>0</v>
      </c>
      <c r="F1232" s="1">
        <v>0</v>
      </c>
      <c r="G1232" s="2">
        <f t="shared" si="22"/>
        <v>133.05563999999998</v>
      </c>
      <c r="H1232" s="2">
        <f t="shared" si="23"/>
        <v>0.24000000000000909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56664.91</v>
      </c>
      <c r="D1236" s="1">
        <f>BILANCA!E259</f>
        <v>45647.41</v>
      </c>
      <c r="E1236" s="1">
        <v>0</v>
      </c>
      <c r="F1236" s="1">
        <v>0</v>
      </c>
      <c r="G1236" s="2">
        <f t="shared" si="22"/>
        <v>37433.811690000002</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56664.91</v>
      </c>
      <c r="D1237" s="1">
        <f>BILANCA!E260</f>
        <v>45647.41</v>
      </c>
      <c r="E1237" s="1">
        <v>0</v>
      </c>
      <c r="F1237" s="1">
        <v>0</v>
      </c>
      <c r="G1237" s="2">
        <f t="shared" si="22"/>
        <v>37581.771420000005</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10207.89</v>
      </c>
      <c r="D1241" s="1">
        <f>BILANCA!E265</f>
        <v>9817.1</v>
      </c>
      <c r="E1241" s="1">
        <v>0</v>
      </c>
      <c r="F1241" s="1">
        <v>0</v>
      </c>
      <c r="G1241" s="2">
        <f t="shared" si="22"/>
        <v>7699.2592199999999</v>
      </c>
      <c r="H1241" s="2">
        <f t="shared" si="23"/>
        <v>0.21000000000094587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1893.98</v>
      </c>
      <c r="D1243" s="1">
        <f>BILANCA!E267</f>
        <v>0</v>
      </c>
      <c r="E1243" s="1">
        <v>0</v>
      </c>
      <c r="F1243" s="1">
        <v>0</v>
      </c>
      <c r="G1243" s="2">
        <f t="shared" si="24"/>
        <v>492.4348</v>
      </c>
      <c r="H1243" s="2">
        <f t="shared" si="23"/>
        <v>1.999999999998181E-2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20199.16</v>
      </c>
      <c r="D1244" s="1">
        <f>BILANCA!E268</f>
        <v>20637.91</v>
      </c>
      <c r="E1244" s="1">
        <v>0</v>
      </c>
      <c r="F1244" s="1">
        <v>0</v>
      </c>
      <c r="G1244" s="2">
        <f t="shared" si="24"/>
        <v>16044.969780000001</v>
      </c>
      <c r="H1244" s="2">
        <f t="shared" si="23"/>
        <v>0.25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182.18</v>
      </c>
      <c r="D1245" s="1">
        <f>BILANCA!E269</f>
        <v>182.18</v>
      </c>
      <c r="E1245" s="1">
        <v>0</v>
      </c>
      <c r="F1245" s="1">
        <v>0</v>
      </c>
      <c r="G1245" s="2">
        <f t="shared" si="24"/>
        <v>143.19348000000002</v>
      </c>
      <c r="H1245" s="2">
        <f t="shared" si="23"/>
        <v>0.36000000000001364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10045.77</v>
      </c>
      <c r="D1262" s="1">
        <f>BILANCA!E286</f>
        <v>9630.98</v>
      </c>
      <c r="E1262" s="1">
        <v>0</v>
      </c>
      <c r="F1262" s="1">
        <v>0</v>
      </c>
      <c r="G1262" s="2">
        <f t="shared" si="24"/>
        <v>8176.8566700000001</v>
      </c>
      <c r="H1262" s="2">
        <f t="shared" si="23"/>
        <v>0.25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27793.68</v>
      </c>
      <c r="D1264" s="1">
        <f>BILANCA!E288</f>
        <v>27274.35</v>
      </c>
      <c r="E1264" s="1">
        <v>0</v>
      </c>
      <c r="F1264" s="1">
        <v>0</v>
      </c>
      <c r="G1264" s="2">
        <f t="shared" si="24"/>
        <v>23138.208780000001</v>
      </c>
      <c r="H1264" s="2">
        <f t="shared" si="23"/>
        <v>0.66999999999825377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20034.599999999999</v>
      </c>
      <c r="D1278" s="1">
        <f>BILANCA!E302</f>
        <v>18137.48</v>
      </c>
      <c r="E1278" s="1">
        <v>0</v>
      </c>
      <c r="F1278" s="1">
        <v>0</v>
      </c>
      <c r="G1278" s="2">
        <f t="shared" si="24"/>
        <v>16611.320199999998</v>
      </c>
      <c r="H1278" s="2">
        <f t="shared" si="23"/>
        <v>0.88000000000101863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795679.04</v>
      </c>
      <c r="D1408" s="1">
        <f>'RAS-funkcijski'!E114</f>
        <v>910676.41</v>
      </c>
      <c r="E1408" s="1">
        <v>0</v>
      </c>
      <c r="F1408" s="1">
        <v>0</v>
      </c>
      <c r="G1408" s="2">
        <f t="shared" si="24"/>
        <v>287873.50459999999</v>
      </c>
      <c r="H1408" s="2">
        <f t="shared" si="27"/>
        <v>0.45000000006984919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755077.28</v>
      </c>
      <c r="D1409" s="1">
        <f>'RAS-funkcijski'!E115</f>
        <v>870253.42</v>
      </c>
      <c r="E1409" s="1">
        <v>0</v>
      </c>
      <c r="F1409" s="1">
        <v>0</v>
      </c>
      <c r="G1409" s="2">
        <f t="shared" si="24"/>
        <v>277009.83732000005</v>
      </c>
      <c r="H1409" s="2">
        <f t="shared" si="27"/>
        <v>0.70000000006984919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755077.28</v>
      </c>
      <c r="D1411" s="1">
        <f>'RAS-funkcijski'!E117</f>
        <v>870253.42</v>
      </c>
      <c r="E1411" s="1">
        <v>0</v>
      </c>
      <c r="F1411" s="1">
        <v>0</v>
      </c>
      <c r="G1411" s="2">
        <f t="shared" si="24"/>
        <v>282001.00556000002</v>
      </c>
      <c r="H1411" s="2">
        <f t="shared" si="27"/>
        <v>0.70000000006984919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40601.760000000002</v>
      </c>
      <c r="D1420" s="1">
        <f>'RAS-funkcijski'!E126</f>
        <v>40422.99</v>
      </c>
      <c r="E1420" s="1">
        <v>0</v>
      </c>
      <c r="F1420" s="1">
        <v>0</v>
      </c>
      <c r="G1420" s="2">
        <f t="shared" si="24"/>
        <v>14816.62428</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795679.04</v>
      </c>
      <c r="D1435" s="13">
        <f>'RAS-funkcijski'!E141</f>
        <v>910676.41</v>
      </c>
      <c r="E1435" s="13">
        <v>0</v>
      </c>
      <c r="F1435" s="13">
        <v>0</v>
      </c>
      <c r="G1435" s="14">
        <f t="shared" si="24"/>
        <v>358533.36482000002</v>
      </c>
      <c r="H1435" s="14">
        <f t="shared" si="27"/>
        <v>0.45000000006984919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17433.75</v>
      </c>
      <c r="D1436" s="6">
        <f>'P-VRIO'!E5</f>
        <v>0</v>
      </c>
      <c r="E1436" s="6">
        <v>0</v>
      </c>
      <c r="F1436" s="6">
        <v>0</v>
      </c>
      <c r="G1436" s="7">
        <f t="shared" si="24"/>
        <v>17.43375</v>
      </c>
      <c r="H1436" s="7">
        <f t="shared" si="27"/>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17433.75</v>
      </c>
      <c r="D1453" s="1">
        <f>'P-VRIO'!E22</f>
        <v>0</v>
      </c>
      <c r="E1453" s="1">
        <v>0</v>
      </c>
      <c r="F1453" s="1">
        <v>0</v>
      </c>
      <c r="G1453" s="2">
        <f t="shared" si="24"/>
        <v>313.8075</v>
      </c>
      <c r="H1453" s="2">
        <f t="shared" si="27"/>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17433.75</v>
      </c>
      <c r="D1454" s="1">
        <f>'P-VRIO'!E23</f>
        <v>0</v>
      </c>
      <c r="E1454" s="1">
        <v>0</v>
      </c>
      <c r="F1454" s="1">
        <v>0</v>
      </c>
      <c r="G1454" s="2">
        <f t="shared" si="24"/>
        <v>331.24124999999998</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17433.75</v>
      </c>
      <c r="D1456" s="1">
        <f>'P-VRIO'!E25</f>
        <v>0</v>
      </c>
      <c r="E1456" s="1">
        <v>0</v>
      </c>
      <c r="F1456" s="1">
        <v>0</v>
      </c>
      <c r="G1456" s="2">
        <f t="shared" si="24"/>
        <v>366.10875000000004</v>
      </c>
      <c r="H1456" s="2">
        <f t="shared" si="27"/>
        <v>0.25</v>
      </c>
      <c r="I1456" s="10">
        <f t="shared" si="30"/>
        <v>91.527187500000011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27793.68</v>
      </c>
      <c r="D1480" s="6"/>
      <c r="E1480" s="6">
        <v>0</v>
      </c>
      <c r="F1480" s="6">
        <v>0</v>
      </c>
      <c r="G1480" s="7">
        <f t="shared" ref="G1480:G1580" si="34">B1480/1000*C1480</f>
        <v>27.793680000000002</v>
      </c>
      <c r="H1480" s="7">
        <f t="shared" ref="H1480:H1580" si="35">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27274.35</v>
      </c>
      <c r="D1481" s="1">
        <v>0</v>
      </c>
      <c r="E1481" s="1">
        <v>0</v>
      </c>
      <c r="F1481" s="1">
        <v>0</v>
      </c>
      <c r="G1481" s="2">
        <f t="shared" si="34"/>
        <v>54.548699999999997</v>
      </c>
      <c r="H1481" s="2">
        <f t="shared" si="35"/>
        <v>0.34999999999854481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18137.48</v>
      </c>
      <c r="D1482" s="1">
        <v>0</v>
      </c>
      <c r="E1482" s="1">
        <v>0</v>
      </c>
      <c r="F1482" s="1">
        <v>0</v>
      </c>
      <c r="G1482" s="2">
        <f t="shared" si="34"/>
        <v>54.412439999999997</v>
      </c>
      <c r="H1482" s="2">
        <f t="shared" si="35"/>
        <v>0.47999999999956344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9136.8700000000008</v>
      </c>
      <c r="D1483" s="1">
        <v>0</v>
      </c>
      <c r="E1483" s="1">
        <v>0</v>
      </c>
      <c r="F1483" s="1">
        <v>0</v>
      </c>
      <c r="G1483" s="2">
        <f t="shared" si="34"/>
        <v>36.547480000000007</v>
      </c>
      <c r="H1483" s="2">
        <f t="shared" si="35"/>
        <v>0.12999999999919964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9136.8700000000008</v>
      </c>
      <c r="D1485" s="1">
        <v>0</v>
      </c>
      <c r="E1485" s="1">
        <v>0</v>
      </c>
      <c r="F1485" s="1">
        <v>0</v>
      </c>
      <c r="G1485" s="2">
        <f t="shared" si="34"/>
        <v>54.821220000000004</v>
      </c>
      <c r="H1485" s="2">
        <f t="shared" si="35"/>
        <v>0.12999999999919964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27793.68</v>
      </c>
      <c r="D1499" s="1">
        <v>0</v>
      </c>
      <c r="E1499" s="1">
        <v>0</v>
      </c>
      <c r="F1499" s="1">
        <v>0</v>
      </c>
      <c r="G1499" s="2">
        <f t="shared" si="34"/>
        <v>555.87360000000001</v>
      </c>
      <c r="H1499" s="2">
        <f t="shared" si="35"/>
        <v>0.31999999999970896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18656.810000000001</v>
      </c>
      <c r="D1500" s="1">
        <v>0</v>
      </c>
      <c r="E1500" s="1">
        <v>0</v>
      </c>
      <c r="F1500" s="1">
        <v>0</v>
      </c>
      <c r="G1500" s="2">
        <f t="shared" si="34"/>
        <v>391.79301000000004</v>
      </c>
      <c r="H1500" s="2">
        <f t="shared" si="35"/>
        <v>0.18999999999869033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9136.8700000000008</v>
      </c>
      <c r="D1501" s="1">
        <v>0</v>
      </c>
      <c r="E1501" s="1">
        <v>0</v>
      </c>
      <c r="F1501" s="1">
        <v>0</v>
      </c>
      <c r="G1501" s="2">
        <f t="shared" si="34"/>
        <v>201.01114000000001</v>
      </c>
      <c r="H1501" s="2">
        <f t="shared" si="35"/>
        <v>0.12999999999919964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9136.8700000000008</v>
      </c>
      <c r="D1503" s="1">
        <v>0</v>
      </c>
      <c r="E1503" s="1">
        <v>0</v>
      </c>
      <c r="F1503" s="1">
        <v>0</v>
      </c>
      <c r="G1503" s="2">
        <f t="shared" si="34"/>
        <v>219.28488000000002</v>
      </c>
      <c r="H1503" s="2">
        <f t="shared" si="35"/>
        <v>0.12999999999919964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27274.35</v>
      </c>
      <c r="D1517" s="1">
        <v>0</v>
      </c>
      <c r="E1517" s="1">
        <v>0</v>
      </c>
      <c r="F1517" s="1">
        <v>0</v>
      </c>
      <c r="G1517" s="2">
        <f t="shared" si="34"/>
        <v>1036.4252999999999</v>
      </c>
      <c r="H1517" s="2">
        <f t="shared" si="35"/>
        <v>0.34999999999854481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27274.35</v>
      </c>
      <c r="D1576" s="1">
        <v>0</v>
      </c>
      <c r="E1576" s="1">
        <v>0</v>
      </c>
      <c r="F1576" s="1">
        <v>0</v>
      </c>
      <c r="G1576" s="2">
        <f t="shared" si="34"/>
        <v>2645.61195</v>
      </c>
      <c r="H1576" s="2">
        <f t="shared" si="35"/>
        <v>0.34999999999854481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9136.8700000000008</v>
      </c>
      <c r="D1577" s="1">
        <v>0</v>
      </c>
      <c r="E1577" s="1">
        <v>0</v>
      </c>
      <c r="F1577" s="1">
        <v>0</v>
      </c>
      <c r="G1577" s="2">
        <f t="shared" si="34"/>
        <v>895.41326000000015</v>
      </c>
      <c r="H1577" s="2">
        <f t="shared" si="35"/>
        <v>0.12999999999919964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18137.48</v>
      </c>
      <c r="D1578" s="1">
        <v>0</v>
      </c>
      <c r="E1578" s="1">
        <v>0</v>
      </c>
      <c r="F1578" s="1">
        <v>0</v>
      </c>
      <c r="G1578" s="2">
        <f t="shared" si="34"/>
        <v>1795.61052</v>
      </c>
      <c r="H1578" s="2">
        <f t="shared" si="35"/>
        <v>0.47999999999956344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23501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792852.75999999989</v>
      </c>
      <c r="I16" s="170">
        <f>'PR-RAS'!E6</f>
        <v>909236.29999999993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785201.33000000007</v>
      </c>
      <c r="I17" s="170">
        <f>'PR-RAS'!E151</f>
        <v>896864.64999999991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5265.599999999853</v>
      </c>
      <c r="I18" s="170">
        <f>'PR-RAS'!E645</f>
        <v>3938.9200000000128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1240186.4399999997</v>
      </c>
      <c r="I20" s="173">
        <f>BILANCA!E7</f>
        <v>1265391.5099999998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33221.4</v>
      </c>
      <c r="I21" s="175">
        <f>BILANCA!E68</f>
        <v>31399.39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27793.68</v>
      </c>
      <c r="I22" s="175">
        <f>BILANCA!E176</f>
        <v>27274.35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1245614.1600000001</v>
      </c>
      <c r="I23" s="177">
        <f>BILANCA!E237</f>
        <v>1269516.55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795679.04</v>
      </c>
      <c r="I27" s="175">
        <f>'RAS-funkcijski'!E114</f>
        <v>910676.41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795679.04</v>
      </c>
      <c r="I28" s="179">
        <f>'RAS-funkcijski'!E141</f>
        <v>910676.41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17433.75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17433.75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27793.68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27274.35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27274.35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83" zoomScale="120" zoomScaleNormal="12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792852.75999999989</v>
      </c>
      <c r="E6" s="51">
        <f>E7+E44+E50+E82+E106+E124+E133+E139</f>
        <v>909236.29999999993</v>
      </c>
      <c r="F6" s="52">
        <f t="shared" ref="F6:F131" si="0">IF(D6&lt;&gt;0,IF(E6/D6&gt;=100,"&gt;&gt;100",E6/D6*100),"-")</f>
        <v>114.67908618997555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709937.34</v>
      </c>
      <c r="E50" s="51">
        <f>E51+E54+E59+E62+E65+E68+E71+E74+E77</f>
        <v>842759.73</v>
      </c>
      <c r="F50" s="52">
        <f t="shared" si="0"/>
        <v>118.70903001101479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1441.45</v>
      </c>
      <c r="E62" s="51">
        <f t="shared" si="13"/>
        <v>0</v>
      </c>
      <c r="F62" s="52">
        <f t="shared" si="0"/>
        <v>0</v>
      </c>
    </row>
    <row r="63" spans="1:6" ht="12.75" customHeight="1" x14ac:dyDescent="0.2">
      <c r="A63" s="53">
        <v>6341</v>
      </c>
      <c r="B63" s="85" t="s">
        <v>172</v>
      </c>
      <c r="C63" s="50" t="s">
        <v>173</v>
      </c>
      <c r="D63" s="242">
        <v>1441.45</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708495.89</v>
      </c>
      <c r="E68" s="51">
        <f t="shared" si="15"/>
        <v>842759.73</v>
      </c>
      <c r="F68" s="52">
        <f t="shared" si="0"/>
        <v>118.95054606456503</v>
      </c>
    </row>
    <row r="69" spans="1:6" ht="12.75" customHeight="1" x14ac:dyDescent="0.2">
      <c r="A69" s="53" t="s">
        <v>184</v>
      </c>
      <c r="B69" s="85" t="s">
        <v>185</v>
      </c>
      <c r="C69" s="50" t="s">
        <v>184</v>
      </c>
      <c r="D69" s="242">
        <v>708495.89</v>
      </c>
      <c r="E69" s="242">
        <v>842759.73</v>
      </c>
      <c r="F69" s="52">
        <f t="shared" si="0"/>
        <v>118.95054606456503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219</v>
      </c>
      <c r="E82" s="51">
        <f t="shared" si="19"/>
        <v>254.73</v>
      </c>
      <c r="F82" s="52">
        <f t="shared" si="0"/>
        <v>116.31506849315068</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219</v>
      </c>
      <c r="E91" s="51">
        <f t="shared" si="21"/>
        <v>254.73</v>
      </c>
      <c r="F91" s="52">
        <f t="shared" si="0"/>
        <v>116.31506849315068</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219</v>
      </c>
      <c r="E93" s="242">
        <v>254.73</v>
      </c>
      <c r="F93" s="52">
        <f t="shared" si="0"/>
        <v>116.31506849315068</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9496.2000000000007</v>
      </c>
      <c r="E106" s="51">
        <f t="shared" si="23"/>
        <v>720</v>
      </c>
      <c r="F106" s="52">
        <f t="shared" si="0"/>
        <v>7.5819801604852461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9496.2000000000007</v>
      </c>
      <c r="E112" s="51">
        <f t="shared" si="25"/>
        <v>720</v>
      </c>
      <c r="F112" s="52">
        <f t="shared" si="0"/>
        <v>7.5819801604852461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9496.2000000000007</v>
      </c>
      <c r="E117" s="242">
        <v>720</v>
      </c>
      <c r="F117" s="52">
        <f t="shared" si="0"/>
        <v>7.5819801604852461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865.83999999999992</v>
      </c>
      <c r="E124" s="51">
        <f t="shared" si="27"/>
        <v>1071.3399999999999</v>
      </c>
      <c r="F124" s="52">
        <f t="shared" si="0"/>
        <v>123.73417721518987</v>
      </c>
    </row>
    <row r="125" spans="1:6" ht="12.75" customHeight="1" x14ac:dyDescent="0.2">
      <c r="A125" s="53">
        <v>661</v>
      </c>
      <c r="B125" s="86" t="s">
        <v>296</v>
      </c>
      <c r="C125" s="50" t="s">
        <v>297</v>
      </c>
      <c r="D125" s="51">
        <f t="shared" ref="D125:E125" si="28">SUM(D126:D127)</f>
        <v>865.83999999999992</v>
      </c>
      <c r="E125" s="51">
        <f t="shared" si="28"/>
        <v>1071.3399999999999</v>
      </c>
      <c r="F125" s="52">
        <f t="shared" si="0"/>
        <v>123.73417721518987</v>
      </c>
    </row>
    <row r="126" spans="1:6" ht="12.75" customHeight="1" x14ac:dyDescent="0.2">
      <c r="A126" s="53">
        <v>6614</v>
      </c>
      <c r="B126" s="86" t="s">
        <v>298</v>
      </c>
      <c r="C126" s="50" t="s">
        <v>299</v>
      </c>
      <c r="D126" s="242">
        <v>170.2</v>
      </c>
      <c r="E126" s="242">
        <v>44.5</v>
      </c>
      <c r="F126" s="52">
        <f t="shared" si="0"/>
        <v>26.145710928319627</v>
      </c>
    </row>
    <row r="127" spans="1:6" ht="12.75" customHeight="1" x14ac:dyDescent="0.2">
      <c r="A127" s="53">
        <v>6615</v>
      </c>
      <c r="B127" s="86" t="s">
        <v>300</v>
      </c>
      <c r="C127" s="50" t="s">
        <v>301</v>
      </c>
      <c r="D127" s="242">
        <v>695.64</v>
      </c>
      <c r="E127" s="242">
        <v>1026.8399999999999</v>
      </c>
      <c r="F127" s="52">
        <f t="shared" si="0"/>
        <v>147.6108331895808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72334.38</v>
      </c>
      <c r="E133" s="51">
        <f t="shared" si="30"/>
        <v>64430.5</v>
      </c>
      <c r="F133" s="52">
        <f t="shared" ref="F133:F223" si="31">IF(D133&lt;&gt;0,IF(E133/D133&gt;=100,"&gt;&gt;100",E133/D133*100),"-")</f>
        <v>89.073135070764408</v>
      </c>
    </row>
    <row r="134" spans="1:6" ht="24" x14ac:dyDescent="0.2">
      <c r="A134" s="53">
        <v>671</v>
      </c>
      <c r="B134" s="232" t="s">
        <v>314</v>
      </c>
      <c r="C134" s="50" t="s">
        <v>315</v>
      </c>
      <c r="D134" s="51">
        <f t="shared" ref="D134:E134" si="32">SUM(D135:D137)</f>
        <v>72334.38</v>
      </c>
      <c r="E134" s="51">
        <f t="shared" si="32"/>
        <v>64430.5</v>
      </c>
      <c r="F134" s="52">
        <f t="shared" si="31"/>
        <v>89.073135070764408</v>
      </c>
    </row>
    <row r="135" spans="1:6" ht="12.75" customHeight="1" x14ac:dyDescent="0.2">
      <c r="A135" s="53">
        <v>6711</v>
      </c>
      <c r="B135" s="85" t="s">
        <v>316</v>
      </c>
      <c r="C135" s="50" t="s">
        <v>317</v>
      </c>
      <c r="D135" s="242">
        <v>70943.38</v>
      </c>
      <c r="E135" s="242">
        <v>63020.84</v>
      </c>
      <c r="F135" s="52">
        <f t="shared" si="31"/>
        <v>88.832587339368374</v>
      </c>
    </row>
    <row r="136" spans="1:6" ht="24" x14ac:dyDescent="0.2">
      <c r="A136" s="53">
        <v>6712</v>
      </c>
      <c r="B136" s="232" t="s">
        <v>318</v>
      </c>
      <c r="C136" s="50" t="s">
        <v>319</v>
      </c>
      <c r="D136" s="242">
        <v>1391</v>
      </c>
      <c r="E136" s="242">
        <v>1409.66</v>
      </c>
      <c r="F136" s="52">
        <f t="shared" si="31"/>
        <v>101.34148094895758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785201.33000000007</v>
      </c>
      <c r="E151" s="51">
        <f t="shared" si="35"/>
        <v>896864.64999999991</v>
      </c>
      <c r="F151" s="52">
        <f t="shared" si="31"/>
        <v>114.22097947796392</v>
      </c>
    </row>
    <row r="152" spans="1:6" ht="12.75" customHeight="1" x14ac:dyDescent="0.2">
      <c r="A152" s="53">
        <v>31</v>
      </c>
      <c r="B152" s="85" t="s">
        <v>349</v>
      </c>
      <c r="C152" s="50" t="s">
        <v>35</v>
      </c>
      <c r="D152" s="51">
        <f t="shared" ref="D152:E152" si="36">D153+D158+D159</f>
        <v>647406.47000000009</v>
      </c>
      <c r="E152" s="51">
        <f t="shared" si="36"/>
        <v>760167.58</v>
      </c>
      <c r="F152" s="52">
        <f t="shared" si="31"/>
        <v>117.41735914378486</v>
      </c>
    </row>
    <row r="153" spans="1:6" ht="12.75" customHeight="1" x14ac:dyDescent="0.2">
      <c r="A153" s="53">
        <v>311</v>
      </c>
      <c r="B153" s="85" t="s">
        <v>350</v>
      </c>
      <c r="C153" s="50" t="s">
        <v>351</v>
      </c>
      <c r="D153" s="51">
        <f t="shared" ref="D153:E153" si="37">SUM(D154:D157)</f>
        <v>531093.15</v>
      </c>
      <c r="E153" s="51">
        <f t="shared" si="37"/>
        <v>625648.92000000004</v>
      </c>
      <c r="F153" s="52">
        <f t="shared" si="31"/>
        <v>117.80398975208021</v>
      </c>
    </row>
    <row r="154" spans="1:6" ht="12.75" customHeight="1" x14ac:dyDescent="0.2">
      <c r="A154" s="53">
        <v>3111</v>
      </c>
      <c r="B154" s="85" t="s">
        <v>352</v>
      </c>
      <c r="C154" s="50" t="s">
        <v>353</v>
      </c>
      <c r="D154" s="242">
        <v>531093.15</v>
      </c>
      <c r="E154" s="242">
        <v>625648.92000000004</v>
      </c>
      <c r="F154" s="52">
        <f t="shared" si="31"/>
        <v>117.80398975208021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28680.42</v>
      </c>
      <c r="E158" s="242">
        <v>31286.44</v>
      </c>
      <c r="F158" s="52">
        <f t="shared" si="31"/>
        <v>109.08640807910066</v>
      </c>
    </row>
    <row r="159" spans="1:6" ht="12.75" customHeight="1" x14ac:dyDescent="0.2">
      <c r="A159" s="53">
        <v>313</v>
      </c>
      <c r="B159" s="85" t="s">
        <v>362</v>
      </c>
      <c r="C159" s="50" t="s">
        <v>363</v>
      </c>
      <c r="D159" s="51">
        <f t="shared" ref="D159:E159" si="38">SUM(D160:D162)</f>
        <v>87632.9</v>
      </c>
      <c r="E159" s="51">
        <f t="shared" si="38"/>
        <v>103232.22</v>
      </c>
      <c r="F159" s="52">
        <f t="shared" si="31"/>
        <v>117.80075747807047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87632.9</v>
      </c>
      <c r="E161" s="242">
        <v>103232.22</v>
      </c>
      <c r="F161" s="52">
        <f t="shared" si="31"/>
        <v>117.80075747807047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129986.20999999999</v>
      </c>
      <c r="E163" s="51">
        <f t="shared" si="39"/>
        <v>126916.95999999999</v>
      </c>
      <c r="F163" s="52">
        <f t="shared" si="31"/>
        <v>97.638787991433858</v>
      </c>
    </row>
    <row r="164" spans="1:6" ht="12.75" customHeight="1" x14ac:dyDescent="0.2">
      <c r="A164" s="53">
        <v>321</v>
      </c>
      <c r="B164" s="85" t="s">
        <v>371</v>
      </c>
      <c r="C164" s="50" t="s">
        <v>372</v>
      </c>
      <c r="D164" s="51">
        <f t="shared" ref="D164:E164" si="40">SUM(D165:D168)</f>
        <v>34080.199999999997</v>
      </c>
      <c r="E164" s="51">
        <f t="shared" si="40"/>
        <v>30874.720000000001</v>
      </c>
      <c r="F164" s="52">
        <f t="shared" si="31"/>
        <v>90.594304024037427</v>
      </c>
    </row>
    <row r="165" spans="1:6" ht="12.75" customHeight="1" x14ac:dyDescent="0.2">
      <c r="A165" s="53">
        <v>3211</v>
      </c>
      <c r="B165" s="85" t="s">
        <v>373</v>
      </c>
      <c r="C165" s="50" t="s">
        <v>374</v>
      </c>
      <c r="D165" s="242">
        <v>2046.95</v>
      </c>
      <c r="E165" s="242">
        <v>2074.2399999999998</v>
      </c>
      <c r="F165" s="52">
        <f t="shared" si="31"/>
        <v>101.33320305820854</v>
      </c>
    </row>
    <row r="166" spans="1:6" ht="12.75" customHeight="1" x14ac:dyDescent="0.2">
      <c r="A166" s="53">
        <v>3212</v>
      </c>
      <c r="B166" s="85" t="s">
        <v>375</v>
      </c>
      <c r="C166" s="50" t="s">
        <v>376</v>
      </c>
      <c r="D166" s="242">
        <v>29134.71</v>
      </c>
      <c r="E166" s="242">
        <v>25388.68</v>
      </c>
      <c r="F166" s="52">
        <f t="shared" si="31"/>
        <v>87.142381029363264</v>
      </c>
    </row>
    <row r="167" spans="1:6" ht="12.75" customHeight="1" x14ac:dyDescent="0.2">
      <c r="A167" s="53">
        <v>3213</v>
      </c>
      <c r="B167" s="85" t="s">
        <v>377</v>
      </c>
      <c r="C167" s="50" t="s">
        <v>378</v>
      </c>
      <c r="D167" s="242">
        <v>300</v>
      </c>
      <c r="E167" s="242">
        <v>358.38</v>
      </c>
      <c r="F167" s="52">
        <f t="shared" si="31"/>
        <v>119.46</v>
      </c>
    </row>
    <row r="168" spans="1:6" ht="12.75" customHeight="1" x14ac:dyDescent="0.2">
      <c r="A168" s="53">
        <v>3214</v>
      </c>
      <c r="B168" s="85" t="s">
        <v>379</v>
      </c>
      <c r="C168" s="50" t="s">
        <v>380</v>
      </c>
      <c r="D168" s="242">
        <v>2598.54</v>
      </c>
      <c r="E168" s="242">
        <v>3053.42</v>
      </c>
      <c r="F168" s="52">
        <f t="shared" si="31"/>
        <v>117.50521446658509</v>
      </c>
    </row>
    <row r="169" spans="1:6" ht="12.75" customHeight="1" x14ac:dyDescent="0.2">
      <c r="A169" s="53">
        <v>322</v>
      </c>
      <c r="B169" s="85" t="s">
        <v>381</v>
      </c>
      <c r="C169" s="50" t="s">
        <v>382</v>
      </c>
      <c r="D169" s="51">
        <f t="shared" ref="D169:E169" si="41">SUM(D170:D176)</f>
        <v>64206.86</v>
      </c>
      <c r="E169" s="51">
        <f t="shared" si="41"/>
        <v>68730.03</v>
      </c>
      <c r="F169" s="52">
        <f t="shared" si="31"/>
        <v>107.04468338741373</v>
      </c>
    </row>
    <row r="170" spans="1:6" ht="12.75" customHeight="1" x14ac:dyDescent="0.2">
      <c r="A170" s="53">
        <v>3221</v>
      </c>
      <c r="B170" s="85" t="s">
        <v>383</v>
      </c>
      <c r="C170" s="50" t="s">
        <v>384</v>
      </c>
      <c r="D170" s="242">
        <v>6113.75</v>
      </c>
      <c r="E170" s="242">
        <v>7943.98</v>
      </c>
      <c r="F170" s="52">
        <f t="shared" si="31"/>
        <v>129.93629114700468</v>
      </c>
    </row>
    <row r="171" spans="1:6" ht="12.75" customHeight="1" x14ac:dyDescent="0.2">
      <c r="A171" s="53">
        <v>3222</v>
      </c>
      <c r="B171" s="85" t="s">
        <v>385</v>
      </c>
      <c r="C171" s="50" t="s">
        <v>386</v>
      </c>
      <c r="D171" s="242">
        <v>40601.760000000002</v>
      </c>
      <c r="E171" s="242">
        <v>40422.99</v>
      </c>
      <c r="F171" s="52">
        <f t="shared" si="31"/>
        <v>99.559698889900332</v>
      </c>
    </row>
    <row r="172" spans="1:6" ht="12.75" customHeight="1" x14ac:dyDescent="0.2">
      <c r="A172" s="53">
        <v>3223</v>
      </c>
      <c r="B172" s="85" t="s">
        <v>387</v>
      </c>
      <c r="C172" s="50" t="s">
        <v>388</v>
      </c>
      <c r="D172" s="242">
        <v>14705.46</v>
      </c>
      <c r="E172" s="242">
        <v>17731.259999999998</v>
      </c>
      <c r="F172" s="52">
        <f t="shared" si="31"/>
        <v>120.57603094360869</v>
      </c>
    </row>
    <row r="173" spans="1:6" ht="12.75" customHeight="1" x14ac:dyDescent="0.2">
      <c r="A173" s="53">
        <v>3224</v>
      </c>
      <c r="B173" s="85" t="s">
        <v>389</v>
      </c>
      <c r="C173" s="50" t="s">
        <v>390</v>
      </c>
      <c r="D173" s="242">
        <v>1288.28</v>
      </c>
      <c r="E173" s="242">
        <v>1516.73</v>
      </c>
      <c r="F173" s="52">
        <f t="shared" si="31"/>
        <v>117.73294625391996</v>
      </c>
    </row>
    <row r="174" spans="1:6" ht="12.75" customHeight="1" x14ac:dyDescent="0.2">
      <c r="A174" s="53">
        <v>3225</v>
      </c>
      <c r="B174" s="85" t="s">
        <v>391</v>
      </c>
      <c r="C174" s="50" t="s">
        <v>392</v>
      </c>
      <c r="D174" s="242">
        <v>1497.61</v>
      </c>
      <c r="E174" s="242">
        <v>859.72</v>
      </c>
      <c r="F174" s="52">
        <f t="shared" si="31"/>
        <v>57.406133773145221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255.35</v>
      </c>
      <c r="F176" s="52" t="str">
        <f t="shared" si="31"/>
        <v>-</v>
      </c>
    </row>
    <row r="177" spans="1:6" ht="12.75" customHeight="1" x14ac:dyDescent="0.2">
      <c r="A177" s="53">
        <v>323</v>
      </c>
      <c r="B177" s="85" t="s">
        <v>397</v>
      </c>
      <c r="C177" s="50" t="s">
        <v>398</v>
      </c>
      <c r="D177" s="51">
        <f t="shared" ref="D177:E177" si="42">SUM(D178:D186)</f>
        <v>25915.099999999995</v>
      </c>
      <c r="E177" s="51">
        <f t="shared" si="42"/>
        <v>23393.43</v>
      </c>
      <c r="F177" s="52">
        <f t="shared" si="31"/>
        <v>90.269495390718163</v>
      </c>
    </row>
    <row r="178" spans="1:6" ht="12.75" customHeight="1" x14ac:dyDescent="0.2">
      <c r="A178" s="53">
        <v>3231</v>
      </c>
      <c r="B178" s="85" t="s">
        <v>399</v>
      </c>
      <c r="C178" s="50" t="s">
        <v>400</v>
      </c>
      <c r="D178" s="242">
        <v>2496.7199999999998</v>
      </c>
      <c r="E178" s="242">
        <v>2802.24</v>
      </c>
      <c r="F178" s="52">
        <f t="shared" si="31"/>
        <v>112.2368547534365</v>
      </c>
    </row>
    <row r="179" spans="1:6" ht="12.75" customHeight="1" x14ac:dyDescent="0.2">
      <c r="A179" s="53">
        <v>3232</v>
      </c>
      <c r="B179" s="85" t="s">
        <v>401</v>
      </c>
      <c r="C179" s="50" t="s">
        <v>402</v>
      </c>
      <c r="D179" s="242">
        <v>12349</v>
      </c>
      <c r="E179" s="242">
        <v>7416.1</v>
      </c>
      <c r="F179" s="52">
        <f t="shared" si="31"/>
        <v>60.054255405295976</v>
      </c>
    </row>
    <row r="180" spans="1:6" ht="12.75" customHeight="1" x14ac:dyDescent="0.2">
      <c r="A180" s="53">
        <v>3233</v>
      </c>
      <c r="B180" s="85" t="s">
        <v>403</v>
      </c>
      <c r="C180" s="50" t="s">
        <v>404</v>
      </c>
      <c r="D180" s="242">
        <v>733</v>
      </c>
      <c r="E180" s="242"/>
      <c r="F180" s="52">
        <f t="shared" si="31"/>
        <v>0</v>
      </c>
    </row>
    <row r="181" spans="1:6" ht="12.75" customHeight="1" x14ac:dyDescent="0.2">
      <c r="A181" s="53">
        <v>3234</v>
      </c>
      <c r="B181" s="85" t="s">
        <v>405</v>
      </c>
      <c r="C181" s="50" t="s">
        <v>406</v>
      </c>
      <c r="D181" s="242">
        <v>4663.91</v>
      </c>
      <c r="E181" s="242">
        <v>3363.47</v>
      </c>
      <c r="F181" s="52">
        <f t="shared" si="31"/>
        <v>72.11695765998914</v>
      </c>
    </row>
    <row r="182" spans="1:6" ht="12.75" customHeight="1" x14ac:dyDescent="0.2">
      <c r="A182" s="53">
        <v>3235</v>
      </c>
      <c r="B182" s="85" t="s">
        <v>407</v>
      </c>
      <c r="C182" s="50" t="s">
        <v>408</v>
      </c>
      <c r="D182" s="242">
        <v>1563.35</v>
      </c>
      <c r="E182" s="242">
        <v>1778.22</v>
      </c>
      <c r="F182" s="52">
        <f t="shared" si="31"/>
        <v>113.74420315348451</v>
      </c>
    </row>
    <row r="183" spans="1:6" ht="12.75" customHeight="1" x14ac:dyDescent="0.2">
      <c r="A183" s="53">
        <v>3236</v>
      </c>
      <c r="B183" s="85" t="s">
        <v>409</v>
      </c>
      <c r="C183" s="50" t="s">
        <v>410</v>
      </c>
      <c r="D183" s="242">
        <v>2655.95</v>
      </c>
      <c r="E183" s="242">
        <v>2929.65</v>
      </c>
      <c r="F183" s="52">
        <f t="shared" si="31"/>
        <v>110.30516387733205</v>
      </c>
    </row>
    <row r="184" spans="1:6" ht="12.75" customHeight="1" x14ac:dyDescent="0.2">
      <c r="A184" s="53">
        <v>3237</v>
      </c>
      <c r="B184" s="85" t="s">
        <v>411</v>
      </c>
      <c r="C184" s="50" t="s">
        <v>412</v>
      </c>
      <c r="D184" s="242">
        <v>937.21</v>
      </c>
      <c r="E184" s="242">
        <v>2437.5</v>
      </c>
      <c r="F184" s="52">
        <f t="shared" si="31"/>
        <v>260.08045155301375</v>
      </c>
    </row>
    <row r="185" spans="1:6" ht="12.75" customHeight="1" x14ac:dyDescent="0.2">
      <c r="A185" s="53">
        <v>3238</v>
      </c>
      <c r="B185" s="85" t="s">
        <v>413</v>
      </c>
      <c r="C185" s="50" t="s">
        <v>414</v>
      </c>
      <c r="D185" s="242">
        <v>515.96</v>
      </c>
      <c r="E185" s="242">
        <v>2666.25</v>
      </c>
      <c r="F185" s="52">
        <f t="shared" si="31"/>
        <v>516.75517481975351</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5784.05</v>
      </c>
      <c r="E188" s="51">
        <f t="shared" si="43"/>
        <v>3918.78</v>
      </c>
      <c r="F188" s="52">
        <f t="shared" si="31"/>
        <v>67.751489008566665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39.79</v>
      </c>
      <c r="E191" s="242">
        <v>39.03</v>
      </c>
      <c r="F191" s="52">
        <f t="shared" si="31"/>
        <v>98.089972354863036</v>
      </c>
    </row>
    <row r="192" spans="1:6" ht="12.75" customHeight="1" x14ac:dyDescent="0.2">
      <c r="A192" s="53">
        <v>3294</v>
      </c>
      <c r="B192" s="85" t="s">
        <v>427</v>
      </c>
      <c r="C192" s="50" t="s">
        <v>428</v>
      </c>
      <c r="D192" s="242">
        <v>55</v>
      </c>
      <c r="E192" s="242">
        <v>110</v>
      </c>
      <c r="F192" s="52">
        <f t="shared" si="31"/>
        <v>200</v>
      </c>
    </row>
    <row r="193" spans="1:6" ht="12.75" customHeight="1" x14ac:dyDescent="0.2">
      <c r="A193" s="53">
        <v>3295</v>
      </c>
      <c r="B193" s="85" t="s">
        <v>429</v>
      </c>
      <c r="C193" s="50" t="s">
        <v>430</v>
      </c>
      <c r="D193" s="242">
        <v>0</v>
      </c>
      <c r="E193" s="242">
        <v>80.64</v>
      </c>
      <c r="F193" s="52" t="str">
        <f t="shared" si="31"/>
        <v>-</v>
      </c>
    </row>
    <row r="194" spans="1:6" ht="12.75" customHeight="1" x14ac:dyDescent="0.2">
      <c r="A194" s="53" t="s">
        <v>431</v>
      </c>
      <c r="B194" s="85" t="s">
        <v>432</v>
      </c>
      <c r="C194" s="50" t="s">
        <v>431</v>
      </c>
      <c r="D194" s="242">
        <v>435.5</v>
      </c>
      <c r="E194" s="242">
        <v>0</v>
      </c>
      <c r="F194" s="52">
        <f t="shared" si="31"/>
        <v>0</v>
      </c>
    </row>
    <row r="195" spans="1:6" ht="12.75" customHeight="1" x14ac:dyDescent="0.2">
      <c r="A195" s="53">
        <v>3299</v>
      </c>
      <c r="B195" s="85" t="s">
        <v>433</v>
      </c>
      <c r="C195" s="50" t="s">
        <v>434</v>
      </c>
      <c r="D195" s="242">
        <v>5253.76</v>
      </c>
      <c r="E195" s="242">
        <v>3689.11</v>
      </c>
      <c r="F195" s="52">
        <f t="shared" si="31"/>
        <v>70.218472103788514</v>
      </c>
    </row>
    <row r="196" spans="1:6" ht="12.75" customHeight="1" x14ac:dyDescent="0.2">
      <c r="A196" s="53">
        <v>34</v>
      </c>
      <c r="B196" s="232" t="s">
        <v>435</v>
      </c>
      <c r="C196" s="50" t="s">
        <v>436</v>
      </c>
      <c r="D196" s="51">
        <f t="shared" ref="D196:E196" si="44">D197+D202+D210</f>
        <v>164.74</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164.74</v>
      </c>
      <c r="E210" s="51">
        <f t="shared" si="47"/>
        <v>0</v>
      </c>
      <c r="F210" s="52">
        <f t="shared" si="31"/>
        <v>0</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164.74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7236.48</v>
      </c>
      <c r="E252" s="51">
        <f t="shared" si="63"/>
        <v>9384.11</v>
      </c>
      <c r="F252" s="52">
        <f t="shared" ref="F252:F258" si="64">IF(D252&lt;&gt;0,IF(E252/D252&gt;=100,"&gt;&gt;100",E252/D252*100),"-")</f>
        <v>129.67782678871498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7236.48</v>
      </c>
      <c r="E259" s="51">
        <f t="shared" si="66"/>
        <v>9384.11</v>
      </c>
      <c r="F259" s="52">
        <f t="shared" ref="F259:F262" si="67">IF(D259&lt;&gt;0,IF(E259/D259&gt;=100,"&gt;&gt;100",E259/D259*100),"-")</f>
        <v>129.67782678871498</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7236.48</v>
      </c>
      <c r="E261" s="242">
        <v>9384.11</v>
      </c>
      <c r="F261" s="52">
        <f t="shared" si="67"/>
        <v>129.67782678871498</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407.43</v>
      </c>
      <c r="E263" s="51">
        <f t="shared" si="68"/>
        <v>396</v>
      </c>
      <c r="F263" s="52">
        <f t="shared" ref="F263:F267" si="69">IF(D263&lt;&gt;0,IF(E263/D263&gt;=100,"&gt;&gt;100",E263/D263*100),"-")</f>
        <v>97.194610117075314</v>
      </c>
    </row>
    <row r="264" spans="1:6" ht="12.75" customHeight="1" x14ac:dyDescent="0.2">
      <c r="A264" s="53">
        <v>381</v>
      </c>
      <c r="B264" s="85" t="s">
        <v>567</v>
      </c>
      <c r="C264" s="50" t="s">
        <v>568</v>
      </c>
      <c r="D264" s="51">
        <f t="shared" ref="D264:E264" si="70">SUM(D265:D267)</f>
        <v>407.43</v>
      </c>
      <c r="E264" s="51">
        <f t="shared" si="70"/>
        <v>396</v>
      </c>
      <c r="F264" s="52">
        <f t="shared" si="69"/>
        <v>97.194610117075314</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407.43</v>
      </c>
      <c r="E266" s="242">
        <v>396</v>
      </c>
      <c r="F266" s="52">
        <f t="shared" si="69"/>
        <v>97.194610117075314</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785201.33000000007</v>
      </c>
      <c r="E289" s="51">
        <f t="shared" si="79"/>
        <v>896864.64999999991</v>
      </c>
      <c r="F289" s="52">
        <f t="shared" si="76"/>
        <v>114.22097947796392</v>
      </c>
    </row>
    <row r="290" spans="1:6" ht="12.75" customHeight="1" x14ac:dyDescent="0.2">
      <c r="A290" s="53" t="s">
        <v>608</v>
      </c>
      <c r="B290" s="85" t="s">
        <v>619</v>
      </c>
      <c r="C290" s="50" t="s">
        <v>620</v>
      </c>
      <c r="D290" s="51">
        <f>IF(D6&gt;=D289,D6-D289,0)</f>
        <v>7651.4299999998184</v>
      </c>
      <c r="E290" s="51">
        <f>IF(E6&gt;=E289,E6-E289,0)</f>
        <v>12371.650000000023</v>
      </c>
      <c r="F290" s="52">
        <f t="shared" si="76"/>
        <v>161.69069049838157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40308.959999999999</v>
      </c>
      <c r="E292" s="242">
        <v>46682.82</v>
      </c>
      <c r="F292" s="52">
        <f t="shared" si="76"/>
        <v>115.81251414077664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162.12</v>
      </c>
      <c r="E294" s="242">
        <v>186.12</v>
      </c>
      <c r="F294" s="52">
        <f t="shared" si="76"/>
        <v>114.80384900074019</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10477.709999999999</v>
      </c>
      <c r="E350" s="51">
        <f t="shared" si="95"/>
        <v>13811.759999999998</v>
      </c>
      <c r="F350" s="52">
        <f t="shared" si="81"/>
        <v>131.82040732182892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10477.709999999999</v>
      </c>
      <c r="E363" s="51">
        <f t="shared" si="99"/>
        <v>13811.759999999998</v>
      </c>
      <c r="F363" s="52">
        <f t="shared" si="81"/>
        <v>131.82040732182892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1300</v>
      </c>
      <c r="E369" s="51">
        <f t="shared" si="101"/>
        <v>2173.8000000000002</v>
      </c>
      <c r="F369" s="52">
        <f t="shared" si="81"/>
        <v>167.21538461538464</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v>843.8</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1300</v>
      </c>
      <c r="E376" s="242">
        <v>1330</v>
      </c>
      <c r="F376" s="52">
        <f t="shared" si="81"/>
        <v>102.30769230769229</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9177.7099999999991</v>
      </c>
      <c r="E383" s="51">
        <f t="shared" si="103"/>
        <v>11637.96</v>
      </c>
      <c r="F383" s="52">
        <f t="shared" si="81"/>
        <v>126.80679603081815</v>
      </c>
    </row>
    <row r="384" spans="1:6" ht="12.75" customHeight="1" x14ac:dyDescent="0.2">
      <c r="A384" s="53">
        <v>4241</v>
      </c>
      <c r="B384" s="85" t="s">
        <v>783</v>
      </c>
      <c r="C384" s="50" t="s">
        <v>784</v>
      </c>
      <c r="D384" s="242">
        <v>9177.7099999999991</v>
      </c>
      <c r="E384" s="242">
        <v>11637.96</v>
      </c>
      <c r="F384" s="52">
        <f t="shared" si="81"/>
        <v>126.80679603081815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10477.709999999999</v>
      </c>
      <c r="E408" s="51">
        <f t="shared" si="111"/>
        <v>13811.759999999998</v>
      </c>
      <c r="F408" s="52">
        <f t="shared" si="81"/>
        <v>131.82040732182892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32217.08</v>
      </c>
      <c r="E410" s="242">
        <v>41303.79</v>
      </c>
      <c r="F410" s="52">
        <f t="shared" si="81"/>
        <v>128.20463555356352</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792852.75999999989</v>
      </c>
      <c r="E412" s="51">
        <f>E6+E298</f>
        <v>909236.29999999993</v>
      </c>
      <c r="F412" s="52">
        <f t="shared" si="81"/>
        <v>114.67908618997555</v>
      </c>
    </row>
    <row r="413" spans="1:6" ht="12.75" customHeight="1" x14ac:dyDescent="0.2">
      <c r="A413" s="53" t="s">
        <v>608</v>
      </c>
      <c r="B413" s="85" t="s">
        <v>831</v>
      </c>
      <c r="C413" s="50" t="s">
        <v>832</v>
      </c>
      <c r="D413" s="51">
        <f t="shared" ref="D413:E413" si="112">D289+D350</f>
        <v>795679.04</v>
      </c>
      <c r="E413" s="51">
        <f t="shared" si="112"/>
        <v>910676.40999999992</v>
      </c>
      <c r="F413" s="52">
        <f t="shared" si="81"/>
        <v>114.4527333533883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2826.2800000001444</v>
      </c>
      <c r="E415" s="51">
        <f t="shared" si="114"/>
        <v>1440.109999999986</v>
      </c>
      <c r="F415" s="52">
        <f t="shared" si="81"/>
        <v>50.954257893765387</v>
      </c>
    </row>
    <row r="416" spans="1:6" ht="12.75" customHeight="1" x14ac:dyDescent="0.2">
      <c r="A416" s="60" t="s">
        <v>837</v>
      </c>
      <c r="B416" s="232" t="s">
        <v>838</v>
      </c>
      <c r="C416" s="61" t="s">
        <v>839</v>
      </c>
      <c r="D416" s="51">
        <f t="shared" ref="D416:E416" si="115">IF(D292-D293+D409-D410&gt;=0,D292-D293+D409-D410,0)</f>
        <v>8091.8799999999974</v>
      </c>
      <c r="E416" s="51">
        <f t="shared" si="115"/>
        <v>5379.0299999999988</v>
      </c>
      <c r="F416" s="52">
        <f t="shared" si="81"/>
        <v>66.474416328467555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162.12</v>
      </c>
      <c r="E418" s="62">
        <f t="shared" si="117"/>
        <v>186.12</v>
      </c>
      <c r="F418" s="57">
        <f t="shared" si="81"/>
        <v>114.80384900074019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792852.75999999989</v>
      </c>
      <c r="E639" s="51">
        <f t="shared" si="180"/>
        <v>909236.29999999993</v>
      </c>
      <c r="F639" s="52">
        <f t="shared" si="119"/>
        <v>114.67908618997555</v>
      </c>
    </row>
    <row r="640" spans="1:6" ht="12.75" customHeight="1" x14ac:dyDescent="0.2">
      <c r="A640" s="53" t="s">
        <v>608</v>
      </c>
      <c r="B640" s="85" t="s">
        <v>1277</v>
      </c>
      <c r="C640" s="50" t="s">
        <v>1278</v>
      </c>
      <c r="D640" s="51">
        <f t="shared" ref="D640:E640" si="181">D413+D528</f>
        <v>795679.04</v>
      </c>
      <c r="E640" s="51">
        <f t="shared" si="181"/>
        <v>910676.40999999992</v>
      </c>
      <c r="F640" s="52">
        <f t="shared" si="119"/>
        <v>114.4527333533883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2826.2800000001444</v>
      </c>
      <c r="E642" s="51">
        <f t="shared" si="183"/>
        <v>1440.109999999986</v>
      </c>
      <c r="F642" s="52">
        <f t="shared" si="119"/>
        <v>50.954257893765387</v>
      </c>
    </row>
    <row r="643" spans="1:6" ht="24" x14ac:dyDescent="0.2">
      <c r="A643" s="60" t="s">
        <v>1283</v>
      </c>
      <c r="B643" s="85" t="s">
        <v>1284</v>
      </c>
      <c r="C643" s="61" t="s">
        <v>1283</v>
      </c>
      <c r="D643" s="51">
        <f t="shared" ref="D643:E643" si="184">IF(D416-D417+D637-D638&gt;=0,D416-D417+D637-D638,0)</f>
        <v>8091.8799999999974</v>
      </c>
      <c r="E643" s="51">
        <f t="shared" si="184"/>
        <v>5379.0299999999988</v>
      </c>
      <c r="F643" s="52">
        <f t="shared" si="119"/>
        <v>66.474416328467555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5265.599999999853</v>
      </c>
      <c r="E645" s="51">
        <f t="shared" si="186"/>
        <v>3938.9200000000128</v>
      </c>
      <c r="F645" s="52">
        <f t="shared" si="119"/>
        <v>74.804770586450218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22142.720000000001</v>
      </c>
      <c r="E650" s="242">
        <v>25263.13</v>
      </c>
      <c r="F650" s="52">
        <f t="shared" si="188"/>
        <v>114.09226147465171</v>
      </c>
    </row>
    <row r="651" spans="1:6" ht="12.75" customHeight="1" x14ac:dyDescent="0.2">
      <c r="A651" s="53" t="s">
        <v>1298</v>
      </c>
      <c r="B651" s="85" t="s">
        <v>1299</v>
      </c>
      <c r="C651" s="50" t="s">
        <v>1298</v>
      </c>
      <c r="D651" s="242">
        <v>22142.720000000001</v>
      </c>
      <c r="E651" s="242">
        <v>25263.13</v>
      </c>
      <c r="F651" s="52">
        <f t="shared" si="188"/>
        <v>114.09226147465171</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38</v>
      </c>
      <c r="E654" s="262">
        <v>38</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28</v>
      </c>
      <c r="E656" s="262">
        <v>28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1441.45</v>
      </c>
      <c r="E671" s="242"/>
      <c r="F671" s="52">
        <f t="shared" si="188"/>
        <v>0</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708495.89</v>
      </c>
      <c r="E675" s="242">
        <v>831105.62</v>
      </c>
      <c r="F675" s="52">
        <f t="shared" si="188"/>
        <v>117.30563743990103</v>
      </c>
    </row>
    <row r="676" spans="1:6" ht="24" x14ac:dyDescent="0.2">
      <c r="A676" s="53">
        <v>63613</v>
      </c>
      <c r="B676" s="232" t="s">
        <v>1349</v>
      </c>
      <c r="C676" s="50" t="s">
        <v>1350</v>
      </c>
      <c r="D676" s="242">
        <v>0</v>
      </c>
      <c r="E676" s="242">
        <v>11654.11</v>
      </c>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1865.77</v>
      </c>
      <c r="E720" s="242">
        <v>2348.5100000000002</v>
      </c>
      <c r="F720" s="52">
        <f t="shared" si="188"/>
        <v>125.8734999490827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7236.48</v>
      </c>
      <c r="E828" s="242">
        <v>9384.11</v>
      </c>
      <c r="F828" s="52">
        <f t="shared" si="190"/>
        <v>129.67782678871498</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zoomScale="110" zoomScaleNormal="110"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1273407.8399999996</v>
      </c>
      <c r="E6" s="229">
        <f t="shared" si="0"/>
        <v>1296790.8999999997</v>
      </c>
      <c r="F6" s="230">
        <f t="shared" ref="F6:F260" si="1">IF(D6&gt;0,IF(E6/D6&gt;=100,"&gt;&gt;100",E6/D6*100),"-")</f>
        <v>101.83625852342797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1240186.4399999997</v>
      </c>
      <c r="E7" s="104">
        <f t="shared" si="2"/>
        <v>1265391.5099999998</v>
      </c>
      <c r="F7" s="93">
        <f t="shared" si="1"/>
        <v>102.03236136011937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11482.7</v>
      </c>
      <c r="E8" s="104">
        <f>E9+E10-E11</f>
        <v>11482.7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8496.44</v>
      </c>
      <c r="E9" s="247">
        <v>8496.44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2986.26</v>
      </c>
      <c r="E10" s="247">
        <v>2986.26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1228703.7399999998</v>
      </c>
      <c r="E12" s="104">
        <f t="shared" si="3"/>
        <v>1253908.8099999998</v>
      </c>
      <c r="F12" s="93">
        <f t="shared" si="1"/>
        <v>102.0513545437731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1085373.1099999999</v>
      </c>
      <c r="E13" s="104">
        <f t="shared" si="4"/>
        <v>1075118.8499999999</v>
      </c>
      <c r="F13" s="93">
        <f t="shared" si="1"/>
        <v>99.055231799505322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17368.96</v>
      </c>
      <c r="E14" s="247">
        <v>17368.96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1387750.97</v>
      </c>
      <c r="E15" s="247">
        <v>1388250.97</v>
      </c>
      <c r="F15" s="93">
        <f t="shared" si="1"/>
        <v>100.0360295190426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319746.82</v>
      </c>
      <c r="E18" s="247">
        <v>330501.08</v>
      </c>
      <c r="F18" s="93">
        <f t="shared" si="1"/>
        <v>103.36336730416897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73590.41</v>
      </c>
      <c r="E19" s="104">
        <f t="shared" si="5"/>
        <v>97411.780000000028</v>
      </c>
      <c r="F19" s="93">
        <f t="shared" si="1"/>
        <v>132.37020965095863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131258</v>
      </c>
      <c r="E20" s="247">
        <v>157319.44</v>
      </c>
      <c r="F20" s="93">
        <f t="shared" si="1"/>
        <v>119.85512502095111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3070.61</v>
      </c>
      <c r="E21" s="247">
        <v>3914.41</v>
      </c>
      <c r="F21" s="93">
        <f t="shared" si="1"/>
        <v>127.47988184758077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1272.29</v>
      </c>
      <c r="E22" s="247">
        <v>1271.29</v>
      </c>
      <c r="F22" s="93">
        <f t="shared" si="1"/>
        <v>99.921401567252758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4227.91</v>
      </c>
      <c r="E24" s="247">
        <v>4227.91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41125.360000000001</v>
      </c>
      <c r="E25" s="247">
        <v>41125.360000000001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38117.1</v>
      </c>
      <c r="E26" s="247">
        <v>39447.1</v>
      </c>
      <c r="F26" s="93">
        <f t="shared" si="1"/>
        <v>103.48924760802893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145480.85999999999</v>
      </c>
      <c r="E28" s="247">
        <v>149893.73000000001</v>
      </c>
      <c r="F28" s="93">
        <f t="shared" si="1"/>
        <v>103.03329936322896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69740.22</v>
      </c>
      <c r="E35" s="104">
        <f t="shared" si="7"/>
        <v>81378.179999999993</v>
      </c>
      <c r="F35" s="93">
        <f t="shared" si="1"/>
        <v>116.68758716275916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107216.01</v>
      </c>
      <c r="E36" s="247">
        <v>118853.97</v>
      </c>
      <c r="F36" s="93">
        <f t="shared" si="1"/>
        <v>110.85468485536816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37475.79</v>
      </c>
      <c r="E40" s="247">
        <v>37475.79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41980.160000000003</v>
      </c>
      <c r="E54" s="247">
        <v>42202.720000000001</v>
      </c>
      <c r="F54" s="93">
        <f t="shared" si="1"/>
        <v>100.53015519712167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41980.160000000003</v>
      </c>
      <c r="E55" s="247">
        <v>42202.720000000001</v>
      </c>
      <c r="F55" s="93">
        <f t="shared" si="1"/>
        <v>100.53015519712167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33221.4</v>
      </c>
      <c r="E68" s="104">
        <f t="shared" si="13"/>
        <v>31399.39</v>
      </c>
      <c r="F68" s="93">
        <f t="shared" si="1"/>
        <v>94.515553227738735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21119.53</v>
      </c>
      <c r="E78" s="104">
        <f>E79+SUM(E82:E84)-E85+E86</f>
        <v>21582.29</v>
      </c>
      <c r="F78" s="93">
        <f t="shared" si="1"/>
        <v>102.19114724617452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738.19</v>
      </c>
      <c r="E84" s="247">
        <v>762.2</v>
      </c>
      <c r="F84" s="93">
        <f t="shared" si="1"/>
        <v>103.25255015646377</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20381.34</v>
      </c>
      <c r="E86" s="247">
        <v>20820.09</v>
      </c>
      <c r="F86" s="93">
        <f t="shared" si="1"/>
        <v>102.15270438548201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10207.890000000001</v>
      </c>
      <c r="E146" s="104">
        <f t="shared" si="26"/>
        <v>9817.1</v>
      </c>
      <c r="F146" s="93">
        <f t="shared" si="1"/>
        <v>96.171686803051358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162.12</v>
      </c>
      <c r="E160" s="247">
        <v>186.12</v>
      </c>
      <c r="F160" s="93">
        <f t="shared" si="1"/>
        <v>114.80384900074019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10045.77</v>
      </c>
      <c r="E161" s="247">
        <v>9630.98</v>
      </c>
      <c r="F161" s="93">
        <f t="shared" si="1"/>
        <v>95.870998440139473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1893.98</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1893.98</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1273407.8400000001</v>
      </c>
      <c r="E175" s="104">
        <f t="shared" si="30"/>
        <v>1296790.9000000001</v>
      </c>
      <c r="F175" s="93">
        <f t="shared" si="1"/>
        <v>101.83625852342797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27793.68</v>
      </c>
      <c r="E176" s="104">
        <f t="shared" si="31"/>
        <v>27274.35</v>
      </c>
      <c r="F176" s="93">
        <f t="shared" si="1"/>
        <v>98.13148168936246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27793.68</v>
      </c>
      <c r="E177" s="104">
        <f t="shared" si="32"/>
        <v>27274.35</v>
      </c>
      <c r="F177" s="93">
        <f t="shared" si="1"/>
        <v>98.13148168936246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751.3</v>
      </c>
      <c r="E178" s="247">
        <v>0</v>
      </c>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7007.78</v>
      </c>
      <c r="E179" s="247">
        <v>9136.8700000000008</v>
      </c>
      <c r="F179" s="93">
        <f t="shared" si="1"/>
        <v>130.38180422330612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20034.599999999999</v>
      </c>
      <c r="E188" s="247">
        <v>18137.48</v>
      </c>
      <c r="F188" s="93">
        <f t="shared" si="1"/>
        <v>90.530781747576697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1245614.1600000001</v>
      </c>
      <c r="E237" s="104">
        <f t="shared" si="41"/>
        <v>1269516.55</v>
      </c>
      <c r="F237" s="93">
        <f t="shared" si="1"/>
        <v>101.91892407517267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1240186.44</v>
      </c>
      <c r="E238" s="104">
        <f t="shared" si="42"/>
        <v>1265391.51</v>
      </c>
      <c r="F238" s="93">
        <f t="shared" si="1"/>
        <v>102.03236136011937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1240186.44</v>
      </c>
      <c r="E239" s="104">
        <f t="shared" si="43"/>
        <v>1265391.51</v>
      </c>
      <c r="F239" s="93">
        <f t="shared" si="1"/>
        <v>102.03236136011937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1236403.76</v>
      </c>
      <c r="E240" s="247">
        <v>1261608.83</v>
      </c>
      <c r="F240" s="93">
        <f t="shared" si="1"/>
        <v>102.03857920975588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3782.68</v>
      </c>
      <c r="E241" s="247">
        <v>3782.68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5265.5999999999985</v>
      </c>
      <c r="E245" s="104">
        <f t="shared" si="45"/>
        <v>3938.9200000000055</v>
      </c>
      <c r="F245" s="93">
        <f t="shared" si="1"/>
        <v>74.804770586448015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46569.39</v>
      </c>
      <c r="E246" s="104">
        <f t="shared" si="46"/>
        <v>46086.51</v>
      </c>
      <c r="F246" s="93">
        <f t="shared" si="1"/>
        <v>98.963095715876889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46569.39</v>
      </c>
      <c r="E247" s="247">
        <v>46086.51</v>
      </c>
      <c r="F247" s="93">
        <f t="shared" si="1"/>
        <v>98.963095715876889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41303.79</v>
      </c>
      <c r="E250" s="104">
        <f t="shared" si="47"/>
        <v>42147.59</v>
      </c>
      <c r="F250" s="93">
        <f t="shared" si="1"/>
        <v>102.04291180058777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41303.79</v>
      </c>
      <c r="E252" s="247">
        <v>42147.59</v>
      </c>
      <c r="F252" s="93">
        <f t="shared" si="1"/>
        <v>102.04291180058777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162.12</v>
      </c>
      <c r="E255" s="247">
        <v>186.12</v>
      </c>
      <c r="F255" s="93">
        <f t="shared" si="1"/>
        <v>114.80384900074019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56664.91</v>
      </c>
      <c r="E259" s="104">
        <f t="shared" si="49"/>
        <v>45647.41</v>
      </c>
      <c r="F259" s="93">
        <f t="shared" si="1"/>
        <v>80.556750200432674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56664.91</v>
      </c>
      <c r="E260" s="248">
        <v>45647.41</v>
      </c>
      <c r="F260" s="97">
        <f t="shared" si="1"/>
        <v>80.556750200432674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10207.89</v>
      </c>
      <c r="E265" s="247">
        <v>9817.1</v>
      </c>
      <c r="F265" s="93">
        <f t="shared" si="50"/>
        <v>96.171686803051372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1893.98</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20199.16</v>
      </c>
      <c r="E268" s="247">
        <v>20637.91</v>
      </c>
      <c r="F268" s="93">
        <f t="shared" si="50"/>
        <v>102.17212002875367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182.18</v>
      </c>
      <c r="E269" s="247">
        <v>182.18</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10045.77</v>
      </c>
      <c r="E286" s="247">
        <v>9630.98</v>
      </c>
      <c r="F286" s="93">
        <f t="shared" si="50"/>
        <v>95.870998440139473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27793.68</v>
      </c>
      <c r="E288" s="247">
        <v>27274.35</v>
      </c>
      <c r="F288" s="93">
        <f t="shared" si="50"/>
        <v>98.13148168936246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20034.599999999999</v>
      </c>
      <c r="E302" s="247">
        <v>18137.48</v>
      </c>
      <c r="F302" s="93">
        <f t="shared" si="50"/>
        <v>90.530781747576697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795679.04</v>
      </c>
      <c r="E114" s="81">
        <f t="shared" si="22"/>
        <v>910676.41</v>
      </c>
      <c r="F114" s="63">
        <f t="shared" si="1"/>
        <v>114.45273335338833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755077.28</v>
      </c>
      <c r="E115" s="81">
        <f t="shared" si="23"/>
        <v>870253.42</v>
      </c>
      <c r="F115" s="63">
        <f t="shared" si="1"/>
        <v>115.253556563111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755077.28</v>
      </c>
      <c r="E117" s="249">
        <v>870253.42</v>
      </c>
      <c r="F117" s="63">
        <f t="shared" si="1"/>
        <v>115.253556563111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40601.760000000002</v>
      </c>
      <c r="E126" s="249">
        <v>40422.99</v>
      </c>
      <c r="F126" s="63">
        <f t="shared" si="1"/>
        <v>99.559698889900332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795679.04</v>
      </c>
      <c r="E141" s="106">
        <f t="shared" si="28"/>
        <v>910676.41</v>
      </c>
      <c r="F141" s="82">
        <f t="shared" si="1"/>
        <v>114.45273335338833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17433.75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17433.75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17433.75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17433.75</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52" workbookViewId="0">
      <selection activeCell="J111" sqref="J11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27793.68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27274.35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18137.48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9136.8700000000008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9136.8700000000008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27793.68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18656.810000000001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9136.8700000000008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9136.8700000000008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27274.35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27274.35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9136.8700000000008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18137.48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43" zoomScaleNormal="10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23501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2025-01-24T08:54:58Z</cp:lastPrinted>
  <dcterms:created xsi:type="dcterms:W3CDTF">2022-04-01T05:14:30Z</dcterms:created>
  <dcterms:modified xsi:type="dcterms:W3CDTF">2025-01-24T09:13:46Z</dcterms:modified>
</cp:coreProperties>
</file>